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regg\Downloads\"/>
    </mc:Choice>
  </mc:AlternateContent>
  <xr:revisionPtr revIDLastSave="0" documentId="8_{4C6550AE-660D-4D2E-A167-5B570D599A90}" xr6:coauthVersionLast="47" xr6:coauthVersionMax="47" xr10:uidLastSave="{00000000-0000-0000-0000-000000000000}"/>
  <bookViews>
    <workbookView xWindow="-28920" yWindow="-120" windowWidth="29040" windowHeight="15720" firstSheet="15" activeTab="19" xr2:uid="{00000000-000D-0000-FFFF-FFFF00000000}"/>
  </bookViews>
  <sheets>
    <sheet name="Table Of Contents" sheetId="1" state="hidden" r:id="rId1"/>
    <sheet name="Library Service Population" sheetId="4" r:id="rId2"/>
    <sheet name="Number of Branches " sheetId="5" r:id="rId3"/>
    <sheet name="Staff" sheetId="6" r:id="rId4"/>
    <sheet name="Staff Expenditures" sheetId="11" r:id="rId5"/>
    <sheet name="City and County Funds" sheetId="22" r:id="rId6"/>
    <sheet name="T6" sheetId="7" state="hidden" r:id="rId7"/>
    <sheet name="Operating Revenue" sheetId="8" r:id="rId8"/>
    <sheet name="Per Capita Operating Revenue" sheetId="9" r:id="rId9"/>
    <sheet name="Expenditures" sheetId="10" r:id="rId10"/>
    <sheet name="T11" sheetId="12" state="hidden" r:id="rId11"/>
    <sheet name="Public Service Hours" sheetId="13" r:id="rId12"/>
    <sheet name="Visits and Transactions" sheetId="14" r:id="rId13"/>
    <sheet name="Circulation and ILL" sheetId="15" r:id="rId14"/>
    <sheet name="Synch Prog Attend By Age " sheetId="16" r:id="rId15"/>
    <sheet name="Synch Program In Person Offsite" sheetId="17" r:id="rId16"/>
    <sheet name="Asynch Views" sheetId="18" r:id="rId17"/>
    <sheet name="Comp &amp; Electronic Expenditures" sheetId="19" r:id="rId18"/>
    <sheet name="Print Materials Expenditures" sheetId="20" r:id="rId19"/>
    <sheet name="Audio Visual Materials &amp; Other" sheetId="21" r:id="rId20"/>
  </sheets>
  <definedNames>
    <definedName name="_xlnm._FilterDatabase" localSheetId="4" hidden="1">'Staff Expenditures'!$A$2:$F$59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8" i="22" l="1"/>
  <c r="G33" i="22" l="1"/>
  <c r="D33" i="22"/>
  <c r="H33" i="22" s="1"/>
  <c r="I33" i="22" s="1"/>
  <c r="H5" i="22" l="1"/>
  <c r="G263" i="22"/>
  <c r="D263" i="22"/>
  <c r="H263" i="22" s="1"/>
  <c r="I263" i="22" s="1"/>
  <c r="G261" i="22"/>
  <c r="D261" i="22"/>
  <c r="H261" i="22" s="1"/>
  <c r="I261" i="22" s="1"/>
  <c r="G257" i="22"/>
  <c r="H257" i="22" s="1"/>
  <c r="G255" i="22"/>
  <c r="D255" i="22"/>
  <c r="G250" i="22"/>
  <c r="D250" i="22"/>
  <c r="G248" i="22"/>
  <c r="D248" i="22"/>
  <c r="G243" i="22"/>
  <c r="D243" i="22"/>
  <c r="G240" i="22"/>
  <c r="D240" i="22"/>
  <c r="G237" i="22"/>
  <c r="D237" i="22"/>
  <c r="G232" i="22"/>
  <c r="D232" i="22"/>
  <c r="G230" i="22"/>
  <c r="D230" i="22"/>
  <c r="G224" i="22"/>
  <c r="D224" i="22"/>
  <c r="G219" i="22"/>
  <c r="D219" i="22"/>
  <c r="G216" i="22"/>
  <c r="D216" i="22"/>
  <c r="G211" i="22"/>
  <c r="D211" i="22"/>
  <c r="G203" i="22"/>
  <c r="H203" i="22" s="1"/>
  <c r="G201" i="22"/>
  <c r="D201" i="22"/>
  <c r="H201" i="22" s="1"/>
  <c r="G197" i="22"/>
  <c r="H197" i="22" s="1"/>
  <c r="G195" i="22"/>
  <c r="H195" i="22" s="1"/>
  <c r="G193" i="22"/>
  <c r="H193" i="22" s="1"/>
  <c r="G191" i="22"/>
  <c r="D191" i="22"/>
  <c r="G189" i="22"/>
  <c r="D189" i="22"/>
  <c r="H189" i="22" s="1"/>
  <c r="G184" i="22"/>
  <c r="D184" i="22"/>
  <c r="G181" i="22"/>
  <c r="D181" i="22"/>
  <c r="H181" i="22" s="1"/>
  <c r="G177" i="22"/>
  <c r="D177" i="22"/>
  <c r="H177" i="22" s="1"/>
  <c r="G173" i="22"/>
  <c r="D173" i="22"/>
  <c r="H173" i="22" s="1"/>
  <c r="I173" i="22" s="1"/>
  <c r="G168" i="22"/>
  <c r="D168" i="22"/>
  <c r="G166" i="22"/>
  <c r="D166" i="22"/>
  <c r="F164" i="22"/>
  <c r="G163" i="22"/>
  <c r="H163" i="22" s="1"/>
  <c r="G161" i="22"/>
  <c r="D161" i="22"/>
  <c r="H161" i="22" s="1"/>
  <c r="G158" i="22"/>
  <c r="D158" i="22"/>
  <c r="G156" i="22"/>
  <c r="D156" i="22"/>
  <c r="H156" i="22" s="1"/>
  <c r="G154" i="22"/>
  <c r="D154" i="22"/>
  <c r="G151" i="22"/>
  <c r="D151" i="22"/>
  <c r="H151" i="22" s="1"/>
  <c r="G149" i="22"/>
  <c r="D149" i="22"/>
  <c r="G147" i="22"/>
  <c r="D147" i="22"/>
  <c r="G145" i="22"/>
  <c r="D145" i="22"/>
  <c r="G143" i="22"/>
  <c r="D143" i="22"/>
  <c r="G140" i="22"/>
  <c r="D140" i="22"/>
  <c r="H140" i="22" s="1"/>
  <c r="I140" i="22" s="1"/>
  <c r="G138" i="22"/>
  <c r="D138" i="22"/>
  <c r="G136" i="22"/>
  <c r="D136" i="22"/>
  <c r="G134" i="22"/>
  <c r="D134" i="22"/>
  <c r="H134" i="22" s="1"/>
  <c r="G131" i="22"/>
  <c r="H131" i="22" s="1"/>
  <c r="D131" i="22"/>
  <c r="G129" i="22"/>
  <c r="D129" i="22"/>
  <c r="G124" i="22"/>
  <c r="D124" i="22"/>
  <c r="G122" i="22"/>
  <c r="D122" i="22"/>
  <c r="G120" i="22"/>
  <c r="D120" i="22"/>
  <c r="G116" i="22"/>
  <c r="H116" i="22" s="1"/>
  <c r="D116" i="22"/>
  <c r="G114" i="22"/>
  <c r="D114" i="22"/>
  <c r="H114" i="22" s="1"/>
  <c r="G112" i="22"/>
  <c r="D112" i="22"/>
  <c r="G110" i="22"/>
  <c r="D110" i="22"/>
  <c r="G107" i="22"/>
  <c r="D107" i="22"/>
  <c r="G105" i="22"/>
  <c r="D105" i="22"/>
  <c r="G103" i="22"/>
  <c r="D103" i="22"/>
  <c r="G101" i="22"/>
  <c r="D101" i="22"/>
  <c r="G97" i="22"/>
  <c r="D97" i="22"/>
  <c r="G94" i="22"/>
  <c r="D94" i="22"/>
  <c r="H94" i="22" s="1"/>
  <c r="I94" i="22" s="1"/>
  <c r="G92" i="22"/>
  <c r="D92" i="22"/>
  <c r="G90" i="22"/>
  <c r="D90" i="22"/>
  <c r="G84" i="22"/>
  <c r="D84" i="22"/>
  <c r="G81" i="22"/>
  <c r="D81" i="22"/>
  <c r="H81" i="22" s="1"/>
  <c r="G79" i="22"/>
  <c r="D79" i="22"/>
  <c r="G77" i="22"/>
  <c r="D77" i="22"/>
  <c r="H77" i="22" s="1"/>
  <c r="I77" i="22" s="1"/>
  <c r="G75" i="22"/>
  <c r="D75" i="22"/>
  <c r="G71" i="22"/>
  <c r="D71" i="22"/>
  <c r="H71" i="22" s="1"/>
  <c r="G68" i="22"/>
  <c r="D68" i="22"/>
  <c r="H68" i="22" s="1"/>
  <c r="I68" i="22" s="1"/>
  <c r="G66" i="22"/>
  <c r="D66" i="22"/>
  <c r="H66" i="22" s="1"/>
  <c r="I66" i="22" s="1"/>
  <c r="G64" i="22"/>
  <c r="D64" i="22"/>
  <c r="G62" i="22"/>
  <c r="D62" i="22"/>
  <c r="H62" i="22" s="1"/>
  <c r="G59" i="22"/>
  <c r="D59" i="22"/>
  <c r="G54" i="22"/>
  <c r="D54" i="22"/>
  <c r="G52" i="22"/>
  <c r="D52" i="22"/>
  <c r="H52" i="22" s="1"/>
  <c r="G47" i="22"/>
  <c r="D47" i="22"/>
  <c r="G45" i="22"/>
  <c r="D45" i="22"/>
  <c r="H45" i="22" s="1"/>
  <c r="I45" i="22" s="1"/>
  <c r="G38" i="22"/>
  <c r="D38" i="22"/>
  <c r="H38" i="22" s="1"/>
  <c r="I38" i="22" s="1"/>
  <c r="G35" i="22"/>
  <c r="D35" i="22"/>
  <c r="G31" i="22"/>
  <c r="D31" i="22"/>
  <c r="H31" i="22" s="1"/>
  <c r="I31" i="22" s="1"/>
  <c r="G28" i="22"/>
  <c r="D28" i="22"/>
  <c r="C28" i="22"/>
  <c r="G26" i="22"/>
  <c r="D26" i="22"/>
  <c r="G24" i="22"/>
  <c r="D24" i="22"/>
  <c r="H24" i="22" s="1"/>
  <c r="I24" i="22" s="1"/>
  <c r="G22" i="22"/>
  <c r="D22" i="22"/>
  <c r="G20" i="22"/>
  <c r="D20" i="22"/>
  <c r="G18" i="22"/>
  <c r="D18" i="22"/>
  <c r="G16" i="22"/>
  <c r="D16" i="22"/>
  <c r="G12" i="22"/>
  <c r="C12" i="22"/>
  <c r="H12" i="22" s="1"/>
  <c r="I12" i="22" s="1"/>
  <c r="G9" i="22"/>
  <c r="D9" i="22"/>
  <c r="H9" i="22" s="1"/>
  <c r="I9" i="22" s="1"/>
  <c r="G5" i="22"/>
  <c r="D5" i="22"/>
  <c r="F66" i="6"/>
  <c r="E66" i="6"/>
  <c r="D66" i="6"/>
  <c r="C66" i="6"/>
  <c r="B66" i="6"/>
  <c r="H154" i="22" l="1"/>
  <c r="I154" i="22" s="1"/>
  <c r="H120" i="22"/>
  <c r="I120" i="22" s="1"/>
  <c r="H166" i="22"/>
  <c r="H224" i="22"/>
  <c r="H211" i="22"/>
  <c r="I248" i="22"/>
  <c r="H103" i="22"/>
  <c r="H105" i="22"/>
  <c r="H107" i="22"/>
  <c r="H92" i="22"/>
  <c r="I92" i="22" s="1"/>
  <c r="H22" i="22"/>
  <c r="I22" i="22" s="1"/>
  <c r="H26" i="22"/>
  <c r="H138" i="22"/>
  <c r="H184" i="22"/>
  <c r="H219" i="22"/>
  <c r="H124" i="22"/>
  <c r="I124" i="22" s="1"/>
  <c r="H35" i="22"/>
  <c r="I35" i="22" s="1"/>
  <c r="H64" i="22"/>
  <c r="I64" i="22" s="1"/>
  <c r="H84" i="22"/>
  <c r="H129" i="22"/>
  <c r="H20" i="22"/>
  <c r="I20" i="22" s="1"/>
  <c r="I191" i="22"/>
  <c r="H90" i="22"/>
  <c r="I90" i="22" s="1"/>
  <c r="H158" i="22"/>
  <c r="I163" i="22" s="1"/>
  <c r="H216" i="22"/>
  <c r="H147" i="22"/>
  <c r="H112" i="22"/>
  <c r="H54" i="22"/>
  <c r="I54" i="22" s="1"/>
  <c r="H149" i="22"/>
  <c r="H191" i="22"/>
  <c r="H28" i="22"/>
  <c r="I28" i="22" s="1"/>
  <c r="H59" i="22"/>
  <c r="I62" i="22" s="1"/>
  <c r="H79" i="22"/>
  <c r="I79" i="22" s="1"/>
  <c r="H136" i="22"/>
  <c r="H168" i="22"/>
  <c r="H145" i="22"/>
  <c r="I145" i="22" s="1"/>
  <c r="H143" i="22"/>
  <c r="I143" i="22" s="1"/>
  <c r="H237" i="22"/>
  <c r="H243" i="22"/>
  <c r="H240" i="22"/>
  <c r="H232" i="22"/>
  <c r="H230" i="22"/>
  <c r="H250" i="22"/>
  <c r="I250" i="22" s="1"/>
  <c r="H255" i="22"/>
  <c r="I257" i="22" s="1"/>
  <c r="H122" i="22"/>
  <c r="I122" i="22" s="1"/>
  <c r="H110" i="22"/>
  <c r="I110" i="22" s="1"/>
  <c r="H101" i="22"/>
  <c r="I101" i="22" s="1"/>
  <c r="H97" i="22"/>
  <c r="I97" i="22" s="1"/>
  <c r="I84" i="22"/>
  <c r="H75" i="22"/>
  <c r="I75" i="22" s="1"/>
  <c r="H47" i="22"/>
  <c r="I47" i="22" s="1"/>
  <c r="H18" i="22"/>
  <c r="I18" i="22" s="1"/>
  <c r="G265" i="22"/>
  <c r="H16" i="22"/>
  <c r="I16" i="22" s="1"/>
  <c r="D265" i="22"/>
  <c r="I138" i="22"/>
  <c r="I116" i="22"/>
  <c r="I203" i="22"/>
  <c r="I5" i="22"/>
  <c r="I168" i="22" l="1"/>
  <c r="I107" i="22"/>
  <c r="I224" i="22"/>
  <c r="I151" i="22"/>
  <c r="I265" i="22" s="1"/>
  <c r="I243" i="22"/>
</calcChain>
</file>

<file path=xl/sharedStrings.xml><?xml version="1.0" encoding="utf-8"?>
<sst xmlns="http://schemas.openxmlformats.org/spreadsheetml/2006/main" count="1865" uniqueCount="486">
  <si>
    <t>Table Of Contents</t>
  </si>
  <si>
    <t>T1</t>
  </si>
  <si>
    <t>State Summary: Two - year Percent Change and Net Change</t>
  </si>
  <si>
    <t>T2</t>
  </si>
  <si>
    <t>State Summary: Two - year Response Rates and Differences</t>
  </si>
  <si>
    <t>T3</t>
  </si>
  <si>
    <t>Population Served by State</t>
  </si>
  <si>
    <t>T4</t>
  </si>
  <si>
    <t>Number and Type of Outlets</t>
  </si>
  <si>
    <t>T5</t>
  </si>
  <si>
    <t>Number and Type of Employees</t>
  </si>
  <si>
    <t>T6</t>
  </si>
  <si>
    <t>Population of LSA and Total Paid Employees</t>
  </si>
  <si>
    <t>T7</t>
  </si>
  <si>
    <t>Amount and Percent of Operating Revenue, by Source</t>
  </si>
  <si>
    <t>T8</t>
  </si>
  <si>
    <t>Revenue and Per Capita Operating Revenue, by Source</t>
  </si>
  <si>
    <t>T9</t>
  </si>
  <si>
    <t>Expenditures and Percent of Expenditures, by Type</t>
  </si>
  <si>
    <t>T10</t>
  </si>
  <si>
    <t>Staff Expenditures</t>
  </si>
  <si>
    <t>T11</t>
  </si>
  <si>
    <t>Capital Expenditures and Revenue</t>
  </si>
  <si>
    <t>T12</t>
  </si>
  <si>
    <t>Public Service Hours</t>
  </si>
  <si>
    <t>T13</t>
  </si>
  <si>
    <t>Annual Library Visits, Reference Transactions and Registered Users</t>
  </si>
  <si>
    <t>T14</t>
  </si>
  <si>
    <t>Circulation and Loan Transactions</t>
  </si>
  <si>
    <t>T15a</t>
  </si>
  <si>
    <t>Synchronous Program Sessions and Attendance, by Target Age</t>
  </si>
  <si>
    <t>T15b</t>
  </si>
  <si>
    <t>Synchronous Program Sessions and Attendance, by Format</t>
  </si>
  <si>
    <t>T15c</t>
  </si>
  <si>
    <t>Asynchronous Program Presentations and Views</t>
  </si>
  <si>
    <t>T16</t>
  </si>
  <si>
    <t>Electronic Materials, General Public Computers, Uses and Electronic Materials Expenditures</t>
  </si>
  <si>
    <t>T17</t>
  </si>
  <si>
    <t>Print Materials and Expenditures</t>
  </si>
  <si>
    <t>T18</t>
  </si>
  <si>
    <t>Audio and Video Materials and Other Materials Expenditures</t>
  </si>
  <si>
    <t>Data as of 5/28/2024 09:47:09 AM EST</t>
  </si>
  <si>
    <t>Number of Centrals</t>
  </si>
  <si>
    <t>Number of Branches</t>
  </si>
  <si>
    <t>Number of Bookmobiles</t>
  </si>
  <si>
    <t>Total Librarians</t>
  </si>
  <si>
    <t>All Other Paid Staff</t>
  </si>
  <si>
    <t>Total Paid Employees</t>
  </si>
  <si>
    <t>Local Government Revenue</t>
  </si>
  <si>
    <t>State Government Revenue</t>
  </si>
  <si>
    <t>Federal Government Revenue</t>
  </si>
  <si>
    <t>Other Operating Revenue</t>
  </si>
  <si>
    <t>Total Operating Revenue</t>
  </si>
  <si>
    <t>Employee Benefits Expenditures</t>
  </si>
  <si>
    <t>Total Staff Expenditures</t>
  </si>
  <si>
    <t>Print Materials Expenditures</t>
  </si>
  <si>
    <t>Electronic Materials Expenditures</t>
  </si>
  <si>
    <t>Other Materials Expenditures</t>
  </si>
  <si>
    <t>Total Collection Expenditures</t>
  </si>
  <si>
    <t>Other Operating Expenditures</t>
  </si>
  <si>
    <t>Total Operating Expenditures</t>
  </si>
  <si>
    <t>Local Gvt Capital Revenue</t>
  </si>
  <si>
    <t>State Gvt Capital Revenue</t>
  </si>
  <si>
    <t>Federal Gvt Capital Revenue</t>
  </si>
  <si>
    <t>Other Capital Revenue</t>
  </si>
  <si>
    <t>Total Capital Revenue</t>
  </si>
  <si>
    <t>Total Capital Expenditures</t>
  </si>
  <si>
    <t>Print Materials</t>
  </si>
  <si>
    <t>Electronic Books</t>
  </si>
  <si>
    <t>State Electronic Collections</t>
  </si>
  <si>
    <t>Total Electronic Collections</t>
  </si>
  <si>
    <t>Public Service Hours Per Year</t>
  </si>
  <si>
    <t>Library Visits</t>
  </si>
  <si>
    <t>Reference Transactions</t>
  </si>
  <si>
    <t>Registered Users</t>
  </si>
  <si>
    <t>Total Circulation</t>
  </si>
  <si>
    <t>Circulation of Children's Materials</t>
  </si>
  <si>
    <t>Use of Electronic Materials</t>
  </si>
  <si>
    <t>Physical Item Circulation</t>
  </si>
  <si>
    <t>Successful Retrieval of Electronic Information</t>
  </si>
  <si>
    <t>Loans Provided To</t>
  </si>
  <si>
    <t>Loans Received From</t>
  </si>
  <si>
    <t>Total Asynchronous Program Presentations</t>
  </si>
  <si>
    <t>Uses of Public Internet Computers Per Year</t>
  </si>
  <si>
    <t>Wireless Sessions</t>
  </si>
  <si>
    <t>Website Visits</t>
  </si>
  <si>
    <t>Electronic Content Use</t>
  </si>
  <si>
    <t>Total Collection Use</t>
  </si>
  <si>
    <t>Library Name</t>
  </si>
  <si>
    <t>Total Population of Legal Service Area</t>
  </si>
  <si>
    <t>BENTON COUNTY LIBRARY</t>
  </si>
  <si>
    <t>BLACKMUR MEMORIAL LIBRARY</t>
  </si>
  <si>
    <t>BOLIVAR COUNTY LIBRARY</t>
  </si>
  <si>
    <t>CARNEGIE PUBLIC LIBRARY</t>
  </si>
  <si>
    <t>CARROLL COUNTY PUBLIC LIBRARY SYSTEM</t>
  </si>
  <si>
    <t>CENTRAL MISSISSIPPI REGIONAL LIBRARY</t>
  </si>
  <si>
    <t>CHOCTAW COUNTY LIBRARY SYSTEM</t>
  </si>
  <si>
    <t>COLUMBUS-LOWNDES PUBLIC LIBRARY</t>
  </si>
  <si>
    <t>COPIAH-JEFFERSON REGIONAL LIBRARY</t>
  </si>
  <si>
    <t>COVINGTON COUNTY LIBRARY SYSTEM</t>
  </si>
  <si>
    <t>DIXIE REGIONAL LIBRARY SYSTEM</t>
  </si>
  <si>
    <t>EAST MISSISSIPPI REGIONAL LIBRARY</t>
  </si>
  <si>
    <t>ELIZABETH JONES LIBRARY</t>
  </si>
  <si>
    <t>FIRST REGIONAL LIBRARY</t>
  </si>
  <si>
    <t>GREENWOOD-LEFLORE PUBLIC LIBRARY</t>
  </si>
  <si>
    <t>HANCOCK COUNTY LIBRARY</t>
  </si>
  <si>
    <t>HARRIETTE PERSON MEMORIAL LIBRARY</t>
  </si>
  <si>
    <t>HARRISON COUNTY LIBRARY SYSTEM</t>
  </si>
  <si>
    <t>HUMPHREYS COUNTY LIBRARY SYSTEM</t>
  </si>
  <si>
    <t>JACKSON/HINDS LIBRARY SYSTEM</t>
  </si>
  <si>
    <t>JACKSON-GEORGE REGIONAL LIBRARY SYSTEM</t>
  </si>
  <si>
    <t>JUDGE ARMSTRONG LIBRARY</t>
  </si>
  <si>
    <t>KEMPER-NEWTON REGIONAL LIBRARY</t>
  </si>
  <si>
    <t>LAMAR COUNTY LIBRARY SYSTEM</t>
  </si>
  <si>
    <t>LAUREL-JONES COUNTY LIBRARY SYSTEM, INC.</t>
  </si>
  <si>
    <t>LEE-ITAWAMBA LIBRARY SYSTEM</t>
  </si>
  <si>
    <t>LINCOLN-LAWRENCE-FRANKLIN REGIONAL LIBRARY</t>
  </si>
  <si>
    <t>LONG BEACH PUBLIC LIBRARY</t>
  </si>
  <si>
    <t>MADISON COUNTY LIBRARY SYSTEM</t>
  </si>
  <si>
    <t>MARKS-QUITMAN COUNTY LIBRARY</t>
  </si>
  <si>
    <t>MARSHALL COUNTY LIBRARY</t>
  </si>
  <si>
    <t>MERIDIAN-LAUDERDALE COUNTY PUBLIC LIBRARY</t>
  </si>
  <si>
    <t>MID-MISSISSIPPI REGIONAL LIBRARY</t>
  </si>
  <si>
    <t>NESHOBA COUNTY PUBLIC LIBRARY</t>
  </si>
  <si>
    <t>NORTHEAST REGIONAL LIBRARY</t>
  </si>
  <si>
    <t>NOXUBEE COUNTY LIBRARY</t>
  </si>
  <si>
    <t>PEARL RIVER COUNTY LIBRARY SYSTEM</t>
  </si>
  <si>
    <t>PIKE-AMITE-WALTHALL LIBRARY SYSTEM</t>
  </si>
  <si>
    <t>PINE FOREST REGIONAL LIBRARY</t>
  </si>
  <si>
    <t>SHARKEY-ISSAQUENA COUNTY LIBRARY</t>
  </si>
  <si>
    <t>SOUTH MISSISSIPPI REGIONAL LIBRARY</t>
  </si>
  <si>
    <t>STARKVILLE-OKTIBBEHA COUNTY PUBLIC LIBRARY SYSTEM</t>
  </si>
  <si>
    <t>SUNFLOWER COUNTY LIBRARY</t>
  </si>
  <si>
    <t>TALLAHATCHIE COUNTY LIBRARY</t>
  </si>
  <si>
    <t>THE LIBRARY OF HATTIESBURG, PETAL &amp; FORREST C</t>
  </si>
  <si>
    <t>TOMBIGBEE REGIONAL LIBRARY</t>
  </si>
  <si>
    <t>UNION COUNTY LIBRARY SYSTEM</t>
  </si>
  <si>
    <t>WARREN COUNTY-VICKSBURG PUBLIC LIBRARY</t>
  </si>
  <si>
    <t>WASHINGTON COUNTY LIBRARY</t>
  </si>
  <si>
    <t>WAYNESBORO-WAYNE COUNTY LIBRARY SYSTEM</t>
  </si>
  <si>
    <t>WILKINSON COUNTY LIBRARY SYSTEM</t>
  </si>
  <si>
    <t>YALOBUSHA COUNTY LIBRARY</t>
  </si>
  <si>
    <t>YAZOO LIBRARY ASSOCIATION</t>
  </si>
  <si>
    <t>Number of Books-by-Mail</t>
  </si>
  <si>
    <t>Total Number of Outlets</t>
  </si>
  <si>
    <t xml:space="preserve">ALA-MLS </t>
  </si>
  <si>
    <t>Percent of Total Librarians with ALA-MLS Degrees</t>
  </si>
  <si>
    <t>Table 6: Public Libraries in Mississippi by Total Paid Employees 2023</t>
  </si>
  <si>
    <t>Dollars</t>
  </si>
  <si>
    <t>Percent Distribution</t>
  </si>
  <si>
    <t>Per Capita</t>
  </si>
  <si>
    <t>Salaries and Wages Expenditures</t>
  </si>
  <si>
    <t>Total Staff Expenditures Per Capita</t>
  </si>
  <si>
    <t>Table 11: Capital Expenditures and Revenues of Public Libraries in Mississippi by Category 2023</t>
  </si>
  <si>
    <t>Number</t>
  </si>
  <si>
    <t xml:space="preserve">Reference Transactions </t>
  </si>
  <si>
    <t>Other Physical Item Circulation</t>
  </si>
  <si>
    <t>Loans Provided From</t>
  </si>
  <si>
    <t>Per 1,000 People</t>
  </si>
  <si>
    <t>Total Synchronous Programs</t>
  </si>
  <si>
    <t>Children's Programs Age 0-5</t>
  </si>
  <si>
    <t>Children's Programs Age 6-11</t>
  </si>
  <si>
    <t>Young Adult Programs Age 12-18</t>
  </si>
  <si>
    <t>Adult Programs Age 19+</t>
  </si>
  <si>
    <t>General Interest Programs</t>
  </si>
  <si>
    <t>Total Synchronous Program Attendance</t>
  </si>
  <si>
    <t>Children's Program Attendance Age 0-5</t>
  </si>
  <si>
    <t>Children's Program Attendance Age 6-11</t>
  </si>
  <si>
    <t>Young Adult Program Attendance Age 12-18</t>
  </si>
  <si>
    <t>Adult Program Attendance Age 19+</t>
  </si>
  <si>
    <t>General Interest Program Attendance</t>
  </si>
  <si>
    <t>Children's Programs Total</t>
  </si>
  <si>
    <t>Children's Program Attendance Total</t>
  </si>
  <si>
    <t>In-Person Onsite Programs</t>
  </si>
  <si>
    <t>In-Person Offsite Programs</t>
  </si>
  <si>
    <t>Virtual Programs</t>
  </si>
  <si>
    <t>In-Person Onsite Program Attendance</t>
  </si>
  <si>
    <t>In-Person Offsite Program Attendance</t>
  </si>
  <si>
    <t>Virtual Program Attendance</t>
  </si>
  <si>
    <t>Total Views of Asynchronous Presentations</t>
  </si>
  <si>
    <t>Local/Other Electronic Collections</t>
  </si>
  <si>
    <t>Other Circulating Physical Items</t>
  </si>
  <si>
    <t>Total Physical Items in Collection</t>
  </si>
  <si>
    <t>Audio Physical Units</t>
  </si>
  <si>
    <t>Audio Downloadable Units</t>
  </si>
  <si>
    <t>Video Physical Units</t>
  </si>
  <si>
    <t>Video Downloadable Units</t>
  </si>
  <si>
    <t>Group I  Under 20,000 Population</t>
  </si>
  <si>
    <t>Group II - 20,001 to 40,000</t>
  </si>
  <si>
    <t>Group III - 40,001 to 60,000</t>
  </si>
  <si>
    <t>Group IV - 60,001 to 80,000</t>
  </si>
  <si>
    <t>Group V - 80,001 to 125,000</t>
  </si>
  <si>
    <t>Group VI - 125,000+</t>
  </si>
  <si>
    <t>Independent</t>
  </si>
  <si>
    <t>Population Size</t>
  </si>
  <si>
    <t>Population Data</t>
  </si>
  <si>
    <t>35,001 to 45,000</t>
  </si>
  <si>
    <t>25,001 to 35,000</t>
  </si>
  <si>
    <t>15,000 to 25,000</t>
  </si>
  <si>
    <t>45,001 to 55,000</t>
  </si>
  <si>
    <t>65,001 to 75,000</t>
  </si>
  <si>
    <t>55,001 to 65,000</t>
  </si>
  <si>
    <t>75,001 to 85,000</t>
  </si>
  <si>
    <t>Director's Salary Range</t>
  </si>
  <si>
    <t>Group I Under 20,000 Population</t>
  </si>
  <si>
    <t xml:space="preserve">Population </t>
  </si>
  <si>
    <t>Totals</t>
  </si>
  <si>
    <t>Library System</t>
  </si>
  <si>
    <t>Town/City</t>
  </si>
  <si>
    <t>Millage</t>
  </si>
  <si>
    <t>Revenue</t>
  </si>
  <si>
    <t>County</t>
  </si>
  <si>
    <t>Totals city + county</t>
  </si>
  <si>
    <t>System Total</t>
  </si>
  <si>
    <t>Ashland</t>
  </si>
  <si>
    <t>Benton</t>
  </si>
  <si>
    <t>Hickory Flat</t>
  </si>
  <si>
    <t>City Total</t>
  </si>
  <si>
    <t>County Total</t>
  </si>
  <si>
    <t>Carrollton</t>
  </si>
  <si>
    <t>Carroll</t>
  </si>
  <si>
    <t>North Carrollton</t>
  </si>
  <si>
    <t>Vaiden</t>
  </si>
  <si>
    <t>Ackerman</t>
  </si>
  <si>
    <t>Choctaw</t>
  </si>
  <si>
    <t>Weir</t>
  </si>
  <si>
    <t>Collins</t>
  </si>
  <si>
    <t>Covington</t>
  </si>
  <si>
    <t>Seminary</t>
  </si>
  <si>
    <t>N/A</t>
  </si>
  <si>
    <t>Mt Olive</t>
  </si>
  <si>
    <t>Port Gibson</t>
  </si>
  <si>
    <t>Claiborne</t>
  </si>
  <si>
    <t>Belzoni</t>
  </si>
  <si>
    <t>Humphreys</t>
  </si>
  <si>
    <t>Marks</t>
  </si>
  <si>
    <t>Quitman</t>
  </si>
  <si>
    <t>Macon</t>
  </si>
  <si>
    <t>Noxubee</t>
  </si>
  <si>
    <t>Rolling Fork</t>
  </si>
  <si>
    <t>Sharkey</t>
  </si>
  <si>
    <t>Issaquena</t>
  </si>
  <si>
    <t>Tutwiler</t>
  </si>
  <si>
    <t>Tallahatchie</t>
  </si>
  <si>
    <t>Charleston</t>
  </si>
  <si>
    <t>Woodville</t>
  </si>
  <si>
    <t>Wilkinson</t>
  </si>
  <si>
    <t>Coffeeville</t>
  </si>
  <si>
    <t>Yalobusha</t>
  </si>
  <si>
    <t>Oakland</t>
  </si>
  <si>
    <t>Cleveland</t>
  </si>
  <si>
    <t>Bolivar</t>
  </si>
  <si>
    <t>Boyle</t>
  </si>
  <si>
    <t>Rosedale</t>
  </si>
  <si>
    <t>Shelby</t>
  </si>
  <si>
    <t>Merigold</t>
  </si>
  <si>
    <t>Clarksdale</t>
  </si>
  <si>
    <t>Coahoma</t>
  </si>
  <si>
    <t>Crystal Springs</t>
  </si>
  <si>
    <t>Copiah</t>
  </si>
  <si>
    <t>Georgetown</t>
  </si>
  <si>
    <t>Hazlehurst</t>
  </si>
  <si>
    <t>Wesson</t>
  </si>
  <si>
    <t>Fayette</t>
  </si>
  <si>
    <t>Jefferson</t>
  </si>
  <si>
    <t>Enterprise</t>
  </si>
  <si>
    <t>Clarke</t>
  </si>
  <si>
    <t>Pachuta</t>
  </si>
  <si>
    <t>Stonewall</t>
  </si>
  <si>
    <t>Bay Springs</t>
  </si>
  <si>
    <t>Jasper</t>
  </si>
  <si>
    <t>Heidelberg</t>
  </si>
  <si>
    <t>Grenada</t>
  </si>
  <si>
    <t>GREENWOOD</t>
  </si>
  <si>
    <t>LEFLORE</t>
  </si>
  <si>
    <t>Natchez</t>
  </si>
  <si>
    <t>Adams</t>
  </si>
  <si>
    <t>De Kalb</t>
  </si>
  <si>
    <t>Kemper</t>
  </si>
  <si>
    <t>Scooba</t>
  </si>
  <si>
    <t>Decatur</t>
  </si>
  <si>
    <t>Newton</t>
  </si>
  <si>
    <t>Union</t>
  </si>
  <si>
    <t>Holly Springs</t>
  </si>
  <si>
    <t>Marshall</t>
  </si>
  <si>
    <t>Philadelphia</t>
  </si>
  <si>
    <t>Neshoba</t>
  </si>
  <si>
    <t>Columbia</t>
  </si>
  <si>
    <t>Marion</t>
  </si>
  <si>
    <t>Prentiss</t>
  </si>
  <si>
    <t>Jefferson Davis</t>
  </si>
  <si>
    <t>Bassfield</t>
  </si>
  <si>
    <t>City of Drew</t>
  </si>
  <si>
    <t>Sunflower</t>
  </si>
  <si>
    <t>City of Indianola</t>
  </si>
  <si>
    <t>Town of Inverness</t>
  </si>
  <si>
    <t>Town of Moorhead</t>
  </si>
  <si>
    <t>City of Ruleville</t>
  </si>
  <si>
    <t>New Albany</t>
  </si>
  <si>
    <t>City of Waynesboro</t>
  </si>
  <si>
    <t>Wayne</t>
  </si>
  <si>
    <t>Yazoo City</t>
  </si>
  <si>
    <t>Columbus</t>
  </si>
  <si>
    <t>Lowndes</t>
  </si>
  <si>
    <t>Bay St. Louis, MS</t>
  </si>
  <si>
    <t>Hancock County</t>
  </si>
  <si>
    <t>Waveland, MS</t>
  </si>
  <si>
    <t>Diamondhead, MS</t>
  </si>
  <si>
    <t>Meadville</t>
  </si>
  <si>
    <t>Franklin</t>
  </si>
  <si>
    <t>Monticello</t>
  </si>
  <si>
    <t>Lawrence</t>
  </si>
  <si>
    <t>Brookhaven</t>
  </si>
  <si>
    <t>Lincoln</t>
  </si>
  <si>
    <t>Picayune</t>
  </si>
  <si>
    <t>Pearl River County</t>
  </si>
  <si>
    <t>Poplarville</t>
  </si>
  <si>
    <t>Greene</t>
  </si>
  <si>
    <t>Stone</t>
  </si>
  <si>
    <t>Richton</t>
  </si>
  <si>
    <t>Perry</t>
  </si>
  <si>
    <t>Total City(ies)</t>
  </si>
  <si>
    <t>Starkville</t>
  </si>
  <si>
    <t>Oktibbeha</t>
  </si>
  <si>
    <t>Maben</t>
  </si>
  <si>
    <t>Sturgis</t>
  </si>
  <si>
    <t>Oktibbeha Co. Law</t>
  </si>
  <si>
    <t>Vicksburg</t>
  </si>
  <si>
    <t>Warren</t>
  </si>
  <si>
    <t>Greenville</t>
  </si>
  <si>
    <t>Washington</t>
  </si>
  <si>
    <t>Bruce</t>
  </si>
  <si>
    <t>Calhoun</t>
  </si>
  <si>
    <t>Calhoun City</t>
  </si>
  <si>
    <t>Vardaman</t>
  </si>
  <si>
    <t>Houlka</t>
  </si>
  <si>
    <t>Chickasaw</t>
  </si>
  <si>
    <t>Pontotoc</t>
  </si>
  <si>
    <t>Sherman</t>
  </si>
  <si>
    <t>Lee</t>
  </si>
  <si>
    <t>Lamar County</t>
  </si>
  <si>
    <t>City of Ellisville</t>
  </si>
  <si>
    <t>Jones</t>
  </si>
  <si>
    <t>City of Laurel</t>
  </si>
  <si>
    <t>Meridian</t>
  </si>
  <si>
    <t>Lauderdale</t>
  </si>
  <si>
    <t>Gloster</t>
  </si>
  <si>
    <t>Amite</t>
  </si>
  <si>
    <t>McComb</t>
  </si>
  <si>
    <t>Pike</t>
  </si>
  <si>
    <t>Tylertown</t>
  </si>
  <si>
    <t>Walthall</t>
  </si>
  <si>
    <t>Hattiesburg</t>
  </si>
  <si>
    <t>Forrest Country</t>
  </si>
  <si>
    <t>Petal</t>
  </si>
  <si>
    <t>TOMBIGBEE REGIONAL LIBRARY***</t>
  </si>
  <si>
    <t>WEST POINT</t>
  </si>
  <si>
    <t>CLAY</t>
  </si>
  <si>
    <t>NETTLETON</t>
  </si>
  <si>
    <t>MONROE</t>
  </si>
  <si>
    <t>EUPORA</t>
  </si>
  <si>
    <t>WEBSTER</t>
  </si>
  <si>
    <t>MATHISTON</t>
  </si>
  <si>
    <t>LEE</t>
  </si>
  <si>
    <t>Tupelo</t>
  </si>
  <si>
    <t>Fulton</t>
  </si>
  <si>
    <t>Itawamba</t>
  </si>
  <si>
    <t>Canton</t>
  </si>
  <si>
    <t>Madison</t>
  </si>
  <si>
    <t>Ridgeland</t>
  </si>
  <si>
    <t xml:space="preserve"> </t>
  </si>
  <si>
    <t>Flora</t>
  </si>
  <si>
    <t>Durant</t>
  </si>
  <si>
    <t>Attala</t>
  </si>
  <si>
    <t>Goodman</t>
  </si>
  <si>
    <t>Kosciusko</t>
  </si>
  <si>
    <t>Total city $</t>
  </si>
  <si>
    <t>Lexington</t>
  </si>
  <si>
    <t>Holmes</t>
  </si>
  <si>
    <t>Tchula</t>
  </si>
  <si>
    <t>West</t>
  </si>
  <si>
    <t>Carthage</t>
  </si>
  <si>
    <t>Leake</t>
  </si>
  <si>
    <t>Walnut Grove</t>
  </si>
  <si>
    <t>Duck Hill</t>
  </si>
  <si>
    <t>Montgomery</t>
  </si>
  <si>
    <t>Kilmichael</t>
  </si>
  <si>
    <t>Pickens</t>
  </si>
  <si>
    <t>Winona</t>
  </si>
  <si>
    <t>Louisville</t>
  </si>
  <si>
    <t>Winston</t>
  </si>
  <si>
    <t>Alcorn</t>
  </si>
  <si>
    <t>Tippah</t>
  </si>
  <si>
    <t>Tishomingo</t>
  </si>
  <si>
    <t>Belmont</t>
  </si>
  <si>
    <t>Burnsville</t>
  </si>
  <si>
    <t>Pearl</t>
  </si>
  <si>
    <t>Rankin</t>
  </si>
  <si>
    <t>Brandon</t>
  </si>
  <si>
    <t>Florence</t>
  </si>
  <si>
    <t>Pelahatchie</t>
  </si>
  <si>
    <t>Puckett</t>
  </si>
  <si>
    <t>Richland</t>
  </si>
  <si>
    <t>Forest</t>
  </si>
  <si>
    <t>Scott</t>
  </si>
  <si>
    <t>Morton</t>
  </si>
  <si>
    <t>Sebastopol</t>
  </si>
  <si>
    <t>Lake</t>
  </si>
  <si>
    <t>Magee</t>
  </si>
  <si>
    <t>Simpson</t>
  </si>
  <si>
    <t>Mendenhall</t>
  </si>
  <si>
    <t>Mize</t>
  </si>
  <si>
    <t>Smith</t>
  </si>
  <si>
    <t>Polkville</t>
  </si>
  <si>
    <t>Raleigh</t>
  </si>
  <si>
    <t>Taylorsville</t>
  </si>
  <si>
    <t>Hernando</t>
  </si>
  <si>
    <t>Desoto</t>
  </si>
  <si>
    <t>Horn Lake</t>
  </si>
  <si>
    <t>Olive Branch</t>
  </si>
  <si>
    <t>Southaven</t>
  </si>
  <si>
    <t>Walls</t>
  </si>
  <si>
    <t>Oxford</t>
  </si>
  <si>
    <t>Lafayette</t>
  </si>
  <si>
    <t>Batesville</t>
  </si>
  <si>
    <t>Panola</t>
  </si>
  <si>
    <t>Como</t>
  </si>
  <si>
    <t>Crenshaw</t>
  </si>
  <si>
    <t>Sardis</t>
  </si>
  <si>
    <t>Coldwater</t>
  </si>
  <si>
    <t>Tate</t>
  </si>
  <si>
    <t>Senatobia</t>
  </si>
  <si>
    <t>Robinsonville</t>
  </si>
  <si>
    <t>Tunica</t>
  </si>
  <si>
    <t>Gulfport</t>
  </si>
  <si>
    <t>Harrison</t>
  </si>
  <si>
    <t>Biloxi</t>
  </si>
  <si>
    <t>D'Iberville</t>
  </si>
  <si>
    <t>Pass Christian</t>
  </si>
  <si>
    <t>Jackson</t>
  </si>
  <si>
    <t>Hinds</t>
  </si>
  <si>
    <t>Gautier</t>
  </si>
  <si>
    <t>Jackson County</t>
  </si>
  <si>
    <t>Pascagoula</t>
  </si>
  <si>
    <t>Moss Point</t>
  </si>
  <si>
    <t>Ocean Springs</t>
  </si>
  <si>
    <t>George county</t>
  </si>
  <si>
    <t>Water Valley</t>
  </si>
  <si>
    <t>Long Beach</t>
  </si>
  <si>
    <t>TOTALS</t>
  </si>
  <si>
    <t xml:space="preserve">*** The cities of Amory and Aberdeen provide </t>
  </si>
  <si>
    <t xml:space="preserve">funding to the libraries in their cities.  The amounts </t>
  </si>
  <si>
    <t>of these funding levels was not available for this</t>
  </si>
  <si>
    <t>report.</t>
  </si>
  <si>
    <t>State Government Income</t>
  </si>
  <si>
    <t>Federal Government Income</t>
  </si>
  <si>
    <t>Other Operating Income</t>
  </si>
  <si>
    <t>Population</t>
  </si>
  <si>
    <t>Group 1: Under 20,000 Population</t>
  </si>
  <si>
    <t>Group II: 20,001 to 40,000</t>
  </si>
  <si>
    <t>Group III: 40,001 to 60,000</t>
  </si>
  <si>
    <t>Group IV: 60,001 to 80,000</t>
  </si>
  <si>
    <t>Group V: 80,001 to 125,000</t>
  </si>
  <si>
    <t>Group VI: 125,000+</t>
  </si>
  <si>
    <t>Number of Public Internet Computers in System</t>
  </si>
  <si>
    <t xml:space="preserve">Independent Public Libraries </t>
  </si>
  <si>
    <t>Independent Public Libraries</t>
  </si>
  <si>
    <t>Independent Public Library</t>
  </si>
  <si>
    <t xml:space="preserve">Independent Public Library </t>
  </si>
  <si>
    <t>Audio and Video Materials and Other Materials Expenditures of Public Libraries in Mississippi, October 1 2022 to September 30 2023</t>
  </si>
  <si>
    <t>Public Libraries in Mississippi by Population of Legal Service Area: Census Data 2023</t>
  </si>
  <si>
    <t xml:space="preserve"> Public Libraries in Mississippi, Branches and Bookmobiles, October 1 2022 to September 30 2023</t>
  </si>
  <si>
    <t xml:space="preserve"> Public Libraries' Total Paid Employees, October 1 2022 to September 30 2023</t>
  </si>
  <si>
    <t>Staff Expenditures of Public Libraries in Mississippi by Category, October 1 2022 to September 30 2023</t>
  </si>
  <si>
    <t>Public Libraries and Percentage Distribution of Operating Revenue in Mississippi by Source of Revenue, October 1 2022 to September 30 2023</t>
  </si>
  <si>
    <t>Public Libraries Operating Revenue Per Capita, October 1 2022 to September 30 2023</t>
  </si>
  <si>
    <t>Amount and Percent of Expenditures of Public Libraries in Mississippi by Category of Expenditures, October 1 2022 to September 30 2023</t>
  </si>
  <si>
    <t xml:space="preserve"> Public Libraries in Mississippi by Total Public Service Hours Per Year, October 1 2022 to September 30 2023</t>
  </si>
  <si>
    <t xml:space="preserve"> Annual Library Visits, Reference Transactions and Registered Users of Public Libraries in Mississippi, October 1 2022 to September 30 2023</t>
  </si>
  <si>
    <t>Circulation and Interlibrary Loans of Public Libraries, October 1 2022 to September 30 2023</t>
  </si>
  <si>
    <t>Synchronous Program Sessions and Program Attendance by Target Age of Public Libraries in Mississippi, October 1 2022 to September 30 2023</t>
  </si>
  <si>
    <t>Synchronous On Site and Off Site Program Attendance for Public Libraries in Mississippi, October 1 2022 to September 30 2023</t>
  </si>
  <si>
    <t>Asynchronous Program Presentations and Number of Views of Public Libraries in Mississippi, October 1 2022 to September 30 2023</t>
  </si>
  <si>
    <t xml:space="preserve">  Electronic Materials, General Public Computers, Uses of Electronic Resources and Electronic Materials Expenditures of Public Libraries in Mississippi, October 1 2022 to September 30 2023</t>
  </si>
  <si>
    <t>Print Materials and Expenditures of Public Libraries in Mississippi, October 1 2022 to September 30 2023</t>
  </si>
  <si>
    <t>CARROLL COUNTY LIBRARY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</si>
</sst>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.00"/>
    <numFmt numFmtId="166" formatCode="&quot;$&quot;#,##0"/>
    <numFmt numFmtId="167" formatCode="&quot;$&quot;0"/>
    <numFmt numFmtId="168" formatCode="\$#,##0"/>
    <numFmt numFmtId="169" formatCode="_(* #,##0_);_(* \(#,##0\);_(* &quot;-&quot;??_);_(@_)"/>
    <numFmt numFmtId="170" formatCode="_(&quot;$&quot;* #,##0_);_(&quot;$&quot;* \(#,##0\);_(&quot;$&quot;* &quot;-&quot;??_);_(@_)"/>
    <numFmt numFmtId="171" formatCode="&quot;$&quot;#,##0.0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3" borderId="10" applyNumberFormat="0" applyAlignment="0" applyProtection="0"/>
  </cellStyleXfs>
  <cellXfs count="253">
    <xf numFmtId="0" fontId="0" fillId="0" borderId="0" xfId="0"/>
    <xf numFmtId="0" fontId="4" fillId="0" borderId="3" xfId="0" applyFont="1" applyBorder="1"/>
    <xf numFmtId="0" fontId="4" fillId="0" borderId="6" xfId="0" applyFont="1" applyBorder="1"/>
    <xf numFmtId="0" fontId="0" fillId="0" borderId="3" xfId="0" applyBorder="1"/>
    <xf numFmtId="3" fontId="0" fillId="0" borderId="3" xfId="0" applyNumberFormat="1" applyBorder="1"/>
    <xf numFmtId="10" fontId="0" fillId="0" borderId="3" xfId="0" applyNumberFormat="1" applyBorder="1"/>
    <xf numFmtId="3" fontId="0" fillId="0" borderId="6" xfId="0" applyNumberFormat="1" applyBorder="1"/>
    <xf numFmtId="0" fontId="0" fillId="0" borderId="1" xfId="0" applyBorder="1"/>
    <xf numFmtId="3" fontId="0" fillId="0" borderId="1" xfId="0" applyNumberFormat="1" applyBorder="1"/>
    <xf numFmtId="10" fontId="0" fillId="0" borderId="1" xfId="0" applyNumberFormat="1" applyBorder="1"/>
    <xf numFmtId="3" fontId="0" fillId="0" borderId="7" xfId="0" applyNumberFormat="1" applyBorder="1"/>
    <xf numFmtId="10" fontId="0" fillId="0" borderId="6" xfId="0" applyNumberFormat="1" applyBorder="1"/>
    <xf numFmtId="10" fontId="0" fillId="0" borderId="7" xfId="0" applyNumberFormat="1" applyBorder="1"/>
    <xf numFmtId="2" fontId="0" fillId="0" borderId="3" xfId="0" applyNumberFormat="1" applyBorder="1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0" fillId="0" borderId="0" xfId="0" applyBorder="1"/>
    <xf numFmtId="164" fontId="0" fillId="0" borderId="3" xfId="0" applyNumberFormat="1" applyBorder="1"/>
    <xf numFmtId="164" fontId="0" fillId="0" borderId="6" xfId="0" applyNumberFormat="1" applyBorder="1"/>
    <xf numFmtId="0" fontId="4" fillId="0" borderId="6" xfId="0" applyFont="1" applyBorder="1" applyAlignment="1">
      <alignment horizontal="center"/>
    </xf>
    <xf numFmtId="165" fontId="0" fillId="0" borderId="3" xfId="0" applyNumberFormat="1" applyBorder="1"/>
    <xf numFmtId="165" fontId="0" fillId="0" borderId="6" xfId="0" applyNumberFormat="1" applyBorder="1"/>
    <xf numFmtId="165" fontId="0" fillId="0" borderId="1" xfId="0" applyNumberFormat="1" applyBorder="1"/>
    <xf numFmtId="165" fontId="0" fillId="0" borderId="7" xfId="0" applyNumberFormat="1" applyBorder="1"/>
    <xf numFmtId="0" fontId="4" fillId="0" borderId="3" xfId="0" applyFont="1" applyBorder="1"/>
    <xf numFmtId="0" fontId="4" fillId="0" borderId="3" xfId="0" applyFont="1" applyBorder="1"/>
    <xf numFmtId="0" fontId="5" fillId="2" borderId="9" xfId="1" applyFont="1" applyFill="1" applyBorder="1"/>
    <xf numFmtId="1" fontId="4" fillId="0" borderId="3" xfId="0" applyNumberFormat="1" applyFont="1" applyBorder="1"/>
    <xf numFmtId="1" fontId="0" fillId="0" borderId="3" xfId="0" applyNumberFormat="1" applyBorder="1"/>
    <xf numFmtId="1" fontId="0" fillId="0" borderId="1" xfId="0" applyNumberFormat="1" applyBorder="1"/>
    <xf numFmtId="1" fontId="0" fillId="0" borderId="0" xfId="0" applyNumberFormat="1"/>
    <xf numFmtId="1" fontId="4" fillId="0" borderId="11" xfId="0" applyNumberFormat="1" applyFont="1" applyFill="1" applyBorder="1"/>
    <xf numFmtId="0" fontId="4" fillId="0" borderId="0" xfId="0" applyFont="1"/>
    <xf numFmtId="3" fontId="4" fillId="0" borderId="0" xfId="0" applyNumberFormat="1" applyFont="1"/>
    <xf numFmtId="1" fontId="4" fillId="0" borderId="0" xfId="0" applyNumberFormat="1" applyFont="1"/>
    <xf numFmtId="0" fontId="4" fillId="0" borderId="3" xfId="0" applyFont="1" applyBorder="1"/>
    <xf numFmtId="168" fontId="2" fillId="0" borderId="10" xfId="4" applyNumberFormat="1" applyFont="1" applyFill="1"/>
    <xf numFmtId="0" fontId="2" fillId="0" borderId="10" xfId="4" applyFont="1" applyFill="1"/>
    <xf numFmtId="1" fontId="2" fillId="0" borderId="10" xfId="4" applyNumberFormat="1" applyFont="1" applyFill="1"/>
    <xf numFmtId="168" fontId="2" fillId="0" borderId="21" xfId="4" applyNumberFormat="1" applyFont="1" applyFill="1" applyBorder="1"/>
    <xf numFmtId="0" fontId="2" fillId="0" borderId="21" xfId="4" applyFont="1" applyFill="1" applyBorder="1"/>
    <xf numFmtId="1" fontId="2" fillId="0" borderId="21" xfId="4" applyNumberFormat="1" applyFont="1" applyFill="1" applyBorder="1"/>
    <xf numFmtId="0" fontId="2" fillId="2" borderId="10" xfId="4" applyFont="1" applyFill="1" applyBorder="1"/>
    <xf numFmtId="166" fontId="2" fillId="2" borderId="10" xfId="4" applyNumberFormat="1" applyFont="1" applyFill="1" applyBorder="1"/>
    <xf numFmtId="168" fontId="2" fillId="2" borderId="10" xfId="4" applyNumberFormat="1" applyFont="1" applyFill="1" applyBorder="1"/>
    <xf numFmtId="168" fontId="10" fillId="0" borderId="0" xfId="0" applyNumberFormat="1" applyFont="1"/>
    <xf numFmtId="0" fontId="10" fillId="0" borderId="0" xfId="0" applyFont="1"/>
    <xf numFmtId="1" fontId="10" fillId="0" borderId="0" xfId="0" applyNumberFormat="1" applyFont="1"/>
    <xf numFmtId="166" fontId="2" fillId="0" borderId="21" xfId="4" applyNumberFormat="1" applyFont="1" applyFill="1" applyBorder="1"/>
    <xf numFmtId="0" fontId="2" fillId="0" borderId="0" xfId="0" applyFont="1"/>
    <xf numFmtId="0" fontId="2" fillId="0" borderId="23" xfId="4" applyFont="1" applyFill="1" applyBorder="1"/>
    <xf numFmtId="0" fontId="2" fillId="0" borderId="24" xfId="4" applyFont="1" applyFill="1" applyBorder="1"/>
    <xf numFmtId="1" fontId="2" fillId="0" borderId="24" xfId="4" applyNumberFormat="1" applyFont="1" applyFill="1" applyBorder="1"/>
    <xf numFmtId="168" fontId="2" fillId="0" borderId="24" xfId="4" applyNumberFormat="1" applyFont="1" applyFill="1" applyBorder="1"/>
    <xf numFmtId="0" fontId="2" fillId="0" borderId="26" xfId="4" applyFont="1" applyFill="1" applyBorder="1"/>
    <xf numFmtId="1" fontId="2" fillId="0" borderId="22" xfId="4" applyNumberFormat="1" applyFont="1" applyFill="1" applyBorder="1"/>
    <xf numFmtId="168" fontId="2" fillId="0" borderId="22" xfId="4" applyNumberFormat="1" applyFont="1" applyFill="1" applyBorder="1"/>
    <xf numFmtId="1" fontId="2" fillId="2" borderId="24" xfId="4" applyNumberFormat="1" applyFont="1" applyFill="1" applyBorder="1"/>
    <xf numFmtId="1" fontId="2" fillId="2" borderId="10" xfId="4" applyNumberFormat="1" applyFont="1" applyFill="1" applyBorder="1"/>
    <xf numFmtId="168" fontId="2" fillId="2" borderId="22" xfId="4" applyNumberFormat="1" applyFont="1" applyFill="1" applyBorder="1"/>
    <xf numFmtId="0" fontId="2" fillId="2" borderId="0" xfId="4" applyFont="1" applyFill="1" applyBorder="1"/>
    <xf numFmtId="1" fontId="2" fillId="2" borderId="0" xfId="4" applyNumberFormat="1" applyFont="1" applyFill="1" applyBorder="1"/>
    <xf numFmtId="168" fontId="2" fillId="2" borderId="0" xfId="4" applyNumberFormat="1" applyFont="1" applyFill="1" applyBorder="1"/>
    <xf numFmtId="0" fontId="2" fillId="2" borderId="13" xfId="4" applyFont="1" applyFill="1" applyBorder="1"/>
    <xf numFmtId="1" fontId="2" fillId="2" borderId="13" xfId="4" applyNumberFormat="1" applyFont="1" applyFill="1" applyBorder="1"/>
    <xf numFmtId="168" fontId="2" fillId="2" borderId="13" xfId="4" applyNumberFormat="1" applyFont="1" applyFill="1" applyBorder="1"/>
    <xf numFmtId="1" fontId="2" fillId="2" borderId="17" xfId="4" applyNumberFormat="1" applyFont="1" applyFill="1" applyBorder="1"/>
    <xf numFmtId="168" fontId="2" fillId="2" borderId="17" xfId="4" applyNumberFormat="1" applyFont="1" applyFill="1" applyBorder="1"/>
    <xf numFmtId="0" fontId="2" fillId="0" borderId="12" xfId="0" applyFont="1" applyBorder="1"/>
    <xf numFmtId="0" fontId="2" fillId="0" borderId="9" xfId="0" applyFont="1" applyBorder="1"/>
    <xf numFmtId="0" fontId="2" fillId="0" borderId="16" xfId="0" applyFont="1" applyBorder="1"/>
    <xf numFmtId="0" fontId="11" fillId="0" borderId="0" xfId="0" applyFont="1"/>
    <xf numFmtId="166" fontId="11" fillId="0" borderId="0" xfId="3" applyNumberFormat="1" applyFont="1" applyFill="1"/>
    <xf numFmtId="166" fontId="2" fillId="0" borderId="0" xfId="3" applyNumberFormat="1" applyFont="1"/>
    <xf numFmtId="0" fontId="12" fillId="2" borderId="12" xfId="0" applyFont="1" applyFill="1" applyBorder="1"/>
    <xf numFmtId="0" fontId="2" fillId="2" borderId="13" xfId="0" applyFont="1" applyFill="1" applyBorder="1"/>
    <xf numFmtId="1" fontId="2" fillId="2" borderId="13" xfId="0" applyNumberFormat="1" applyFont="1" applyFill="1" applyBorder="1"/>
    <xf numFmtId="167" fontId="2" fillId="2" borderId="13" xfId="0" applyNumberFormat="1" applyFont="1" applyFill="1" applyBorder="1"/>
    <xf numFmtId="166" fontId="12" fillId="2" borderId="13" xfId="3" applyNumberFormat="1" applyFont="1" applyFill="1" applyBorder="1"/>
    <xf numFmtId="166" fontId="12" fillId="2" borderId="14" xfId="3" applyNumberFormat="1" applyFont="1" applyFill="1" applyBorder="1"/>
    <xf numFmtId="0" fontId="12" fillId="2" borderId="9" xfId="0" applyFont="1" applyFill="1" applyBorder="1"/>
    <xf numFmtId="0" fontId="2" fillId="2" borderId="0" xfId="0" applyFont="1" applyFill="1"/>
    <xf numFmtId="1" fontId="2" fillId="2" borderId="0" xfId="0" applyNumberFormat="1" applyFont="1" applyFill="1"/>
    <xf numFmtId="167" fontId="2" fillId="2" borderId="0" xfId="0" applyNumberFormat="1" applyFont="1" applyFill="1"/>
    <xf numFmtId="166" fontId="12" fillId="2" borderId="0" xfId="3" applyNumberFormat="1" applyFont="1" applyFill="1" applyBorder="1"/>
    <xf numFmtId="166" fontId="12" fillId="2" borderId="15" xfId="3" applyNumberFormat="1" applyFont="1" applyFill="1" applyBorder="1"/>
    <xf numFmtId="0" fontId="12" fillId="2" borderId="16" xfId="0" applyFont="1" applyFill="1" applyBorder="1"/>
    <xf numFmtId="0" fontId="2" fillId="2" borderId="17" xfId="0" applyFont="1" applyFill="1" applyBorder="1"/>
    <xf numFmtId="1" fontId="2" fillId="2" borderId="17" xfId="0" applyNumberFormat="1" applyFont="1" applyFill="1" applyBorder="1"/>
    <xf numFmtId="167" fontId="2" fillId="2" borderId="17" xfId="0" applyNumberFormat="1" applyFont="1" applyFill="1" applyBorder="1"/>
    <xf numFmtId="166" fontId="12" fillId="2" borderId="17" xfId="3" applyNumberFormat="1" applyFont="1" applyFill="1" applyBorder="1"/>
    <xf numFmtId="166" fontId="12" fillId="2" borderId="18" xfId="3" applyNumberFormat="1" applyFont="1" applyFill="1" applyBorder="1"/>
    <xf numFmtId="0" fontId="2" fillId="0" borderId="13" xfId="0" applyFont="1" applyBorder="1"/>
    <xf numFmtId="171" fontId="10" fillId="0" borderId="0" xfId="3" applyNumberFormat="1" applyFont="1"/>
    <xf numFmtId="166" fontId="2" fillId="0" borderId="13" xfId="3" applyNumberFormat="1" applyFont="1" applyBorder="1"/>
    <xf numFmtId="166" fontId="2" fillId="0" borderId="14" xfId="3" applyNumberFormat="1" applyFont="1" applyBorder="1"/>
    <xf numFmtId="166" fontId="2" fillId="0" borderId="0" xfId="3" applyNumberFormat="1" applyFont="1" applyBorder="1"/>
    <xf numFmtId="166" fontId="2" fillId="0" borderId="15" xfId="3" applyNumberFormat="1" applyFont="1" applyBorder="1"/>
    <xf numFmtId="0" fontId="2" fillId="0" borderId="17" xfId="0" applyFont="1" applyBorder="1"/>
    <xf numFmtId="1" fontId="2" fillId="0" borderId="0" xfId="0" applyNumberFormat="1" applyFont="1"/>
    <xf numFmtId="0" fontId="2" fillId="2" borderId="12" xfId="0" applyFont="1" applyFill="1" applyBorder="1"/>
    <xf numFmtId="0" fontId="10" fillId="2" borderId="13" xfId="0" applyFont="1" applyFill="1" applyBorder="1"/>
    <xf numFmtId="1" fontId="10" fillId="2" borderId="13" xfId="0" applyNumberFormat="1" applyFont="1" applyFill="1" applyBorder="1"/>
    <xf numFmtId="168" fontId="10" fillId="2" borderId="13" xfId="0" applyNumberFormat="1" applyFont="1" applyFill="1" applyBorder="1"/>
    <xf numFmtId="0" fontId="2" fillId="2" borderId="9" xfId="0" applyFont="1" applyFill="1" applyBorder="1"/>
    <xf numFmtId="0" fontId="10" fillId="2" borderId="0" xfId="0" applyFont="1" applyFill="1"/>
    <xf numFmtId="1" fontId="10" fillId="2" borderId="0" xfId="0" applyNumberFormat="1" applyFont="1" applyFill="1"/>
    <xf numFmtId="168" fontId="10" fillId="2" borderId="0" xfId="0" applyNumberFormat="1" applyFont="1" applyFill="1"/>
    <xf numFmtId="0" fontId="2" fillId="2" borderId="16" xfId="0" applyFont="1" applyFill="1" applyBorder="1"/>
    <xf numFmtId="1" fontId="10" fillId="2" borderId="17" xfId="0" applyNumberFormat="1" applyFont="1" applyFill="1" applyBorder="1"/>
    <xf numFmtId="168" fontId="10" fillId="2" borderId="17" xfId="0" applyNumberFormat="1" applyFont="1" applyFill="1" applyBorder="1"/>
    <xf numFmtId="0" fontId="10" fillId="2" borderId="17" xfId="0" applyFont="1" applyFill="1" applyBorder="1"/>
    <xf numFmtId="44" fontId="2" fillId="0" borderId="0" xfId="3" applyFont="1" applyFill="1"/>
    <xf numFmtId="169" fontId="2" fillId="0" borderId="0" xfId="2" applyNumberFormat="1" applyFont="1" applyBorder="1"/>
    <xf numFmtId="166" fontId="2" fillId="0" borderId="10" xfId="4" applyNumberFormat="1" applyFont="1" applyFill="1"/>
    <xf numFmtId="0" fontId="2" fillId="2" borderId="19" xfId="0" applyFont="1" applyFill="1" applyBorder="1"/>
    <xf numFmtId="1" fontId="2" fillId="2" borderId="19" xfId="0" applyNumberFormat="1" applyFont="1" applyFill="1" applyBorder="1"/>
    <xf numFmtId="166" fontId="2" fillId="0" borderId="0" xfId="3" applyNumberFormat="1" applyFont="1" applyFill="1" applyBorder="1"/>
    <xf numFmtId="0" fontId="10" fillId="0" borderId="13" xfId="0" applyFont="1" applyBorder="1"/>
    <xf numFmtId="1" fontId="10" fillId="0" borderId="13" xfId="0" applyNumberFormat="1" applyFont="1" applyBorder="1"/>
    <xf numFmtId="168" fontId="10" fillId="0" borderId="13" xfId="0" applyNumberFormat="1" applyFont="1" applyBorder="1"/>
    <xf numFmtId="1" fontId="10" fillId="0" borderId="17" xfId="0" applyNumberFormat="1" applyFont="1" applyBorder="1"/>
    <xf numFmtId="168" fontId="10" fillId="0" borderId="17" xfId="0" applyNumberFormat="1" applyFont="1" applyBorder="1"/>
    <xf numFmtId="166" fontId="2" fillId="0" borderId="17" xfId="3" applyNumberFormat="1" applyFont="1" applyBorder="1"/>
    <xf numFmtId="166" fontId="2" fillId="0" borderId="18" xfId="3" applyNumberFormat="1" applyFont="1" applyBorder="1"/>
    <xf numFmtId="166" fontId="2" fillId="0" borderId="0" xfId="0" applyNumberFormat="1" applyFont="1"/>
    <xf numFmtId="0" fontId="2" fillId="0" borderId="19" xfId="0" applyFont="1" applyBorder="1"/>
    <xf numFmtId="1" fontId="2" fillId="0" borderId="19" xfId="0" applyNumberFormat="1" applyFont="1" applyBorder="1"/>
    <xf numFmtId="166" fontId="2" fillId="0" borderId="19" xfId="0" applyNumberFormat="1" applyFont="1" applyBorder="1"/>
    <xf numFmtId="166" fontId="2" fillId="0" borderId="19" xfId="3" applyNumberFormat="1" applyFont="1" applyBorder="1"/>
    <xf numFmtId="1" fontId="2" fillId="0" borderId="17" xfId="0" applyNumberFormat="1" applyFont="1" applyBorder="1"/>
    <xf numFmtId="166" fontId="2" fillId="0" borderId="17" xfId="0" applyNumberFormat="1" applyFont="1" applyBorder="1"/>
    <xf numFmtId="168" fontId="2" fillId="0" borderId="19" xfId="0" applyNumberFormat="1" applyFont="1" applyBorder="1"/>
    <xf numFmtId="0" fontId="10" fillId="0" borderId="17" xfId="0" applyFont="1" applyBorder="1"/>
    <xf numFmtId="0" fontId="10" fillId="2" borderId="19" xfId="0" applyFont="1" applyFill="1" applyBorder="1"/>
    <xf numFmtId="166" fontId="2" fillId="2" borderId="19" xfId="0" applyNumberFormat="1" applyFont="1" applyFill="1" applyBorder="1"/>
    <xf numFmtId="166" fontId="12" fillId="2" borderId="19" xfId="3" applyNumberFormat="1" applyFont="1" applyFill="1" applyBorder="1"/>
    <xf numFmtId="166" fontId="2" fillId="2" borderId="17" xfId="0" applyNumberFormat="1" applyFont="1" applyFill="1" applyBorder="1"/>
    <xf numFmtId="0" fontId="10" fillId="2" borderId="0" xfId="0" applyFont="1" applyFill="1" applyBorder="1"/>
    <xf numFmtId="1" fontId="10" fillId="2" borderId="0" xfId="0" applyNumberFormat="1" applyFont="1" applyFill="1" applyBorder="1"/>
    <xf numFmtId="168" fontId="10" fillId="2" borderId="0" xfId="0" applyNumberFormat="1" applyFont="1" applyFill="1" applyBorder="1"/>
    <xf numFmtId="168" fontId="2" fillId="0" borderId="0" xfId="0" applyNumberFormat="1" applyFont="1"/>
    <xf numFmtId="1" fontId="10" fillId="2" borderId="19" xfId="0" applyNumberFormat="1" applyFont="1" applyFill="1" applyBorder="1"/>
    <xf numFmtId="168" fontId="10" fillId="2" borderId="19" xfId="0" applyNumberFormat="1" applyFont="1" applyFill="1" applyBorder="1"/>
    <xf numFmtId="0" fontId="12" fillId="0" borderId="9" xfId="0" applyFont="1" applyBorder="1"/>
    <xf numFmtId="166" fontId="2" fillId="2" borderId="0" xfId="0" applyNumberFormat="1" applyFont="1" applyFill="1"/>
    <xf numFmtId="0" fontId="2" fillId="2" borderId="20" xfId="0" applyFont="1" applyFill="1" applyBorder="1"/>
    <xf numFmtId="1" fontId="2" fillId="2" borderId="20" xfId="0" applyNumberFormat="1" applyFont="1" applyFill="1" applyBorder="1"/>
    <xf numFmtId="166" fontId="2" fillId="2" borderId="20" xfId="0" applyNumberFormat="1" applyFont="1" applyFill="1" applyBorder="1"/>
    <xf numFmtId="0" fontId="2" fillId="4" borderId="0" xfId="0" applyFont="1" applyFill="1"/>
    <xf numFmtId="166" fontId="12" fillId="4" borderId="0" xfId="2" applyNumberFormat="1" applyFont="1" applyFill="1"/>
    <xf numFmtId="166" fontId="12" fillId="4" borderId="0" xfId="3" applyNumberFormat="1" applyFont="1" applyFill="1"/>
    <xf numFmtId="0" fontId="2" fillId="0" borderId="12" xfId="0" applyFont="1" applyFill="1" applyBorder="1"/>
    <xf numFmtId="0" fontId="2" fillId="0" borderId="9" xfId="0" applyFont="1" applyFill="1" applyBorder="1"/>
    <xf numFmtId="0" fontId="2" fillId="0" borderId="16" xfId="0" applyFont="1" applyFill="1" applyBorder="1"/>
    <xf numFmtId="168" fontId="2" fillId="2" borderId="24" xfId="4" applyNumberFormat="1" applyFont="1" applyFill="1" applyBorder="1"/>
    <xf numFmtId="0" fontId="2" fillId="2" borderId="24" xfId="4" applyFont="1" applyFill="1" applyBorder="1"/>
    <xf numFmtId="44" fontId="2" fillId="2" borderId="24" xfId="3" applyFont="1" applyFill="1" applyBorder="1"/>
    <xf numFmtId="0" fontId="2" fillId="2" borderId="22" xfId="4" applyFont="1" applyFill="1" applyBorder="1"/>
    <xf numFmtId="1" fontId="2" fillId="2" borderId="22" xfId="4" applyNumberFormat="1" applyFont="1" applyFill="1" applyBorder="1"/>
    <xf numFmtId="166" fontId="2" fillId="2" borderId="22" xfId="4" applyNumberFormat="1" applyFont="1" applyFill="1" applyBorder="1"/>
    <xf numFmtId="0" fontId="2" fillId="0" borderId="22" xfId="4" applyFont="1" applyFill="1" applyBorder="1"/>
    <xf numFmtId="0" fontId="2" fillId="0" borderId="29" xfId="4" applyFont="1" applyFill="1" applyBorder="1"/>
    <xf numFmtId="0" fontId="2" fillId="0" borderId="10" xfId="4" applyFont="1" applyFill="1" applyBorder="1"/>
    <xf numFmtId="1" fontId="2" fillId="0" borderId="10" xfId="4" applyNumberFormat="1" applyFont="1" applyFill="1" applyBorder="1"/>
    <xf numFmtId="168" fontId="2" fillId="0" borderId="10" xfId="4" applyNumberFormat="1" applyFont="1" applyFill="1" applyBorder="1"/>
    <xf numFmtId="166" fontId="2" fillId="0" borderId="10" xfId="4" applyNumberFormat="1" applyFont="1" applyFill="1" applyBorder="1"/>
    <xf numFmtId="166" fontId="2" fillId="0" borderId="22" xfId="4" applyNumberFormat="1" applyFont="1" applyFill="1" applyBorder="1"/>
    <xf numFmtId="166" fontId="2" fillId="2" borderId="24" xfId="4" applyNumberFormat="1" applyFont="1" applyFill="1" applyBorder="1"/>
    <xf numFmtId="166" fontId="2" fillId="2" borderId="25" xfId="4" applyNumberFormat="1" applyFont="1" applyFill="1" applyBorder="1"/>
    <xf numFmtId="166" fontId="2" fillId="2" borderId="30" xfId="4" applyNumberFormat="1" applyFont="1" applyFill="1" applyBorder="1"/>
    <xf numFmtId="166" fontId="2" fillId="2" borderId="27" xfId="4" applyNumberFormat="1" applyFont="1" applyFill="1" applyBorder="1"/>
    <xf numFmtId="166" fontId="2" fillId="0" borderId="24" xfId="4" applyNumberFormat="1" applyFont="1" applyFill="1" applyBorder="1"/>
    <xf numFmtId="166" fontId="2" fillId="0" borderId="25" xfId="4" applyNumberFormat="1" applyFont="1" applyFill="1" applyBorder="1"/>
    <xf numFmtId="166" fontId="2" fillId="0" borderId="27" xfId="4" applyNumberFormat="1" applyFont="1" applyFill="1" applyBorder="1"/>
    <xf numFmtId="166" fontId="2" fillId="0" borderId="30" xfId="4" applyNumberFormat="1" applyFont="1" applyFill="1" applyBorder="1"/>
    <xf numFmtId="166" fontId="2" fillId="2" borderId="31" xfId="4" applyNumberFormat="1" applyFont="1" applyFill="1" applyBorder="1"/>
    <xf numFmtId="168" fontId="2" fillId="2" borderId="28" xfId="4" applyNumberFormat="1" applyFont="1" applyFill="1" applyBorder="1"/>
    <xf numFmtId="168" fontId="2" fillId="2" borderId="32" xfId="4" applyNumberFormat="1" applyFont="1" applyFill="1" applyBorder="1"/>
    <xf numFmtId="166" fontId="2" fillId="0" borderId="0" xfId="0" applyNumberFormat="1" applyFont="1" applyBorder="1"/>
    <xf numFmtId="0" fontId="2" fillId="0" borderId="0" xfId="0" applyFont="1" applyBorder="1"/>
    <xf numFmtId="0" fontId="2" fillId="2" borderId="17" xfId="4" applyFont="1" applyFill="1" applyBorder="1"/>
    <xf numFmtId="1" fontId="2" fillId="0" borderId="0" xfId="0" applyNumberFormat="1" applyFont="1" applyBorder="1"/>
    <xf numFmtId="0" fontId="2" fillId="0" borderId="0" xfId="4" applyFont="1" applyFill="1" applyBorder="1"/>
    <xf numFmtId="1" fontId="2" fillId="0" borderId="0" xfId="4" applyNumberFormat="1" applyFont="1" applyFill="1" applyBorder="1"/>
    <xf numFmtId="168" fontId="2" fillId="0" borderId="0" xfId="4" applyNumberFormat="1" applyFont="1" applyFill="1" applyBorder="1"/>
    <xf numFmtId="166" fontId="2" fillId="0" borderId="0" xfId="4" applyNumberFormat="1" applyFont="1" applyFill="1" applyBorder="1"/>
    <xf numFmtId="0" fontId="2" fillId="0" borderId="12" xfId="4" applyFont="1" applyFill="1" applyBorder="1"/>
    <xf numFmtId="0" fontId="2" fillId="0" borderId="13" xfId="4" applyFont="1" applyFill="1" applyBorder="1"/>
    <xf numFmtId="1" fontId="2" fillId="0" borderId="13" xfId="4" applyNumberFormat="1" applyFont="1" applyFill="1" applyBorder="1"/>
    <xf numFmtId="168" fontId="2" fillId="0" borderId="13" xfId="4" applyNumberFormat="1" applyFont="1" applyFill="1" applyBorder="1"/>
    <xf numFmtId="170" fontId="2" fillId="0" borderId="13" xfId="4" applyNumberFormat="1" applyFont="1" applyFill="1" applyBorder="1"/>
    <xf numFmtId="166" fontId="2" fillId="0" borderId="13" xfId="4" applyNumberFormat="1" applyFont="1" applyFill="1" applyBorder="1"/>
    <xf numFmtId="166" fontId="2" fillId="0" borderId="14" xfId="4" applyNumberFormat="1" applyFont="1" applyFill="1" applyBorder="1"/>
    <xf numFmtId="0" fontId="2" fillId="0" borderId="9" xfId="4" applyFont="1" applyFill="1" applyBorder="1"/>
    <xf numFmtId="166" fontId="2" fillId="0" borderId="15" xfId="4" applyNumberFormat="1" applyFont="1" applyFill="1" applyBorder="1"/>
    <xf numFmtId="0" fontId="2" fillId="0" borderId="16" xfId="4" applyFont="1" applyFill="1" applyBorder="1"/>
    <xf numFmtId="0" fontId="2" fillId="0" borderId="17" xfId="4" applyFont="1" applyFill="1" applyBorder="1"/>
    <xf numFmtId="166" fontId="2" fillId="0" borderId="17" xfId="4" applyNumberFormat="1" applyFont="1" applyFill="1" applyBorder="1"/>
    <xf numFmtId="166" fontId="2" fillId="0" borderId="18" xfId="4" applyNumberFormat="1" applyFont="1" applyFill="1" applyBorder="1"/>
    <xf numFmtId="166" fontId="2" fillId="2" borderId="0" xfId="4" applyNumberFormat="1" applyFont="1" applyFill="1" applyBorder="1"/>
    <xf numFmtId="166" fontId="2" fillId="2" borderId="13" xfId="4" applyNumberFormat="1" applyFont="1" applyFill="1" applyBorder="1"/>
    <xf numFmtId="166" fontId="2" fillId="2" borderId="14" xfId="4" applyNumberFormat="1" applyFont="1" applyFill="1" applyBorder="1"/>
    <xf numFmtId="166" fontId="2" fillId="2" borderId="15" xfId="4" applyNumberFormat="1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/>
    <xf numFmtId="166" fontId="2" fillId="2" borderId="17" xfId="4" applyNumberFormat="1" applyFont="1" applyFill="1" applyBorder="1"/>
    <xf numFmtId="166" fontId="2" fillId="2" borderId="18" xfId="4" applyNumberFormat="1" applyFont="1" applyFill="1" applyBorder="1"/>
    <xf numFmtId="0" fontId="2" fillId="2" borderId="31" xfId="4" applyFont="1" applyFill="1" applyBorder="1"/>
    <xf numFmtId="0" fontId="2" fillId="2" borderId="28" xfId="4" applyFont="1" applyFill="1" applyBorder="1"/>
    <xf numFmtId="1" fontId="2" fillId="2" borderId="32" xfId="4" applyNumberFormat="1" applyFont="1" applyFill="1" applyBorder="1"/>
    <xf numFmtId="0" fontId="0" fillId="0" borderId="11" xfId="0" applyBorder="1"/>
    <xf numFmtId="3" fontId="0" fillId="0" borderId="0" xfId="0" applyNumberFormat="1" applyBorder="1"/>
    <xf numFmtId="10" fontId="0" fillId="0" borderId="0" xfId="0" applyNumberFormat="1" applyBorder="1"/>
    <xf numFmtId="0" fontId="9" fillId="0" borderId="0" xfId="0" applyFont="1" applyFill="1"/>
    <xf numFmtId="0" fontId="0" fillId="0" borderId="0" xfId="0" applyFill="1"/>
    <xf numFmtId="3" fontId="9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left"/>
    </xf>
    <xf numFmtId="171" fontId="4" fillId="0" borderId="3" xfId="3" applyNumberFormat="1" applyFont="1" applyBorder="1"/>
    <xf numFmtId="171" fontId="0" fillId="0" borderId="3" xfId="3" applyNumberFormat="1" applyFont="1" applyBorder="1"/>
    <xf numFmtId="171" fontId="0" fillId="0" borderId="1" xfId="3" applyNumberFormat="1" applyFont="1" applyBorder="1"/>
    <xf numFmtId="171" fontId="0" fillId="0" borderId="0" xfId="3" applyNumberFormat="1" applyFont="1"/>
    <xf numFmtId="171" fontId="4" fillId="0" borderId="3" xfId="0" applyNumberFormat="1" applyFont="1" applyBorder="1"/>
    <xf numFmtId="171" fontId="0" fillId="0" borderId="3" xfId="0" applyNumberFormat="1" applyBorder="1"/>
    <xf numFmtId="171" fontId="0" fillId="0" borderId="1" xfId="0" applyNumberFormat="1" applyBorder="1"/>
    <xf numFmtId="171" fontId="0" fillId="0" borderId="0" xfId="0" applyNumberFormat="1"/>
    <xf numFmtId="171" fontId="0" fillId="0" borderId="0" xfId="0" applyNumberFormat="1" applyBorder="1"/>
    <xf numFmtId="164" fontId="0" fillId="0" borderId="0" xfId="0" applyNumberFormat="1" applyBorder="1"/>
    <xf numFmtId="171" fontId="0" fillId="0" borderId="6" xfId="0" applyNumberFormat="1" applyBorder="1"/>
    <xf numFmtId="171" fontId="0" fillId="0" borderId="7" xfId="0" applyNumberFormat="1" applyBorder="1"/>
    <xf numFmtId="0" fontId="4" fillId="0" borderId="3" xfId="0" applyFont="1" applyBorder="1"/>
    <xf numFmtId="0" fontId="5" fillId="2" borderId="0" xfId="0" applyFont="1" applyFill="1"/>
    <xf numFmtId="0" fontId="4" fillId="2" borderId="3" xfId="0" applyFont="1" applyFill="1" applyBorder="1"/>
    <xf numFmtId="0" fontId="6" fillId="2" borderId="0" xfId="0" applyFont="1" applyFill="1"/>
    <xf numFmtId="0" fontId="4" fillId="2" borderId="11" xfId="0" applyFont="1" applyFill="1" applyBorder="1"/>
    <xf numFmtId="0" fontId="4" fillId="2" borderId="0" xfId="0" applyFont="1" applyFill="1"/>
    <xf numFmtId="0" fontId="4" fillId="0" borderId="3" xfId="0" applyFont="1" applyBorder="1"/>
    <xf numFmtId="0" fontId="0" fillId="2" borderId="0" xfId="0" applyFill="1"/>
    <xf numFmtId="0" fontId="1" fillId="2" borderId="0" xfId="0" applyFont="1" applyFill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1" xfId="0" applyFont="1" applyBorder="1"/>
    <xf numFmtId="171" fontId="4" fillId="0" borderId="3" xfId="0" applyNumberFormat="1" applyFont="1" applyBorder="1" applyAlignment="1">
      <alignment horizontal="center"/>
    </xf>
    <xf numFmtId="171" fontId="4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2" xfId="0" applyFont="1" applyBorder="1"/>
  </cellXfs>
  <cellStyles count="5">
    <cellStyle name="Comma" xfId="2" builtinId="3"/>
    <cellStyle name="Currency" xfId="3" builtinId="4"/>
    <cellStyle name="Input" xfId="4" builtinId="20"/>
    <cellStyle name="Normal" xfId="0" builtinId="0"/>
    <cellStyle name="Normal 4" xfId="1" xr:uid="{8D2BB639-A75E-47A9-B1F8-EA9A314950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zoomScaleNormal="100" workbookViewId="0">
      <selection activeCell="P42" sqref="P42"/>
    </sheetView>
  </sheetViews>
  <sheetFormatPr defaultRowHeight="15" x14ac:dyDescent="0.25"/>
  <cols>
    <col min="1" max="1" width="5.28515625" customWidth="1"/>
    <col min="2" max="2" width="81.42578125" customWidth="1"/>
  </cols>
  <sheetData>
    <row r="1" spans="1:2" x14ac:dyDescent="0.25">
      <c r="A1" s="240" t="s">
        <v>0</v>
      </c>
      <c r="B1" s="241"/>
    </row>
    <row r="2" spans="1:2" x14ac:dyDescent="0.25">
      <c r="A2" t="s">
        <v>1</v>
      </c>
      <c r="B2" t="s">
        <v>2</v>
      </c>
    </row>
    <row r="3" spans="1:2" x14ac:dyDescent="0.25">
      <c r="A3" t="s">
        <v>3</v>
      </c>
      <c r="B3" t="s">
        <v>4</v>
      </c>
    </row>
    <row r="4" spans="1:2" x14ac:dyDescent="0.25">
      <c r="A4" t="s">
        <v>5</v>
      </c>
      <c r="B4" t="s">
        <v>6</v>
      </c>
    </row>
    <row r="5" spans="1:2" x14ac:dyDescent="0.25">
      <c r="A5" t="s">
        <v>7</v>
      </c>
      <c r="B5" t="s">
        <v>8</v>
      </c>
    </row>
    <row r="6" spans="1:2" x14ac:dyDescent="0.25">
      <c r="A6" t="s">
        <v>9</v>
      </c>
      <c r="B6" t="s">
        <v>10</v>
      </c>
    </row>
    <row r="7" spans="1:2" x14ac:dyDescent="0.25">
      <c r="A7" t="s">
        <v>11</v>
      </c>
      <c r="B7" t="s">
        <v>12</v>
      </c>
    </row>
    <row r="8" spans="1:2" x14ac:dyDescent="0.25">
      <c r="A8" t="s">
        <v>13</v>
      </c>
      <c r="B8" t="s">
        <v>14</v>
      </c>
    </row>
    <row r="9" spans="1:2" x14ac:dyDescent="0.25">
      <c r="A9" t="s">
        <v>15</v>
      </c>
      <c r="B9" t="s">
        <v>16</v>
      </c>
    </row>
    <row r="10" spans="1:2" x14ac:dyDescent="0.25">
      <c r="A10" t="s">
        <v>17</v>
      </c>
      <c r="B10" t="s">
        <v>18</v>
      </c>
    </row>
    <row r="11" spans="1:2" x14ac:dyDescent="0.25">
      <c r="A11" t="s">
        <v>19</v>
      </c>
      <c r="B11" t="s">
        <v>20</v>
      </c>
    </row>
    <row r="12" spans="1:2" x14ac:dyDescent="0.25">
      <c r="A12" t="s">
        <v>21</v>
      </c>
      <c r="B12" t="s">
        <v>22</v>
      </c>
    </row>
    <row r="13" spans="1:2" x14ac:dyDescent="0.25">
      <c r="A13" t="s">
        <v>23</v>
      </c>
      <c r="B13" t="s">
        <v>24</v>
      </c>
    </row>
    <row r="14" spans="1:2" x14ac:dyDescent="0.25">
      <c r="A14" t="s">
        <v>25</v>
      </c>
      <c r="B14" t="s">
        <v>26</v>
      </c>
    </row>
    <row r="15" spans="1:2" x14ac:dyDescent="0.25">
      <c r="A15" t="s">
        <v>27</v>
      </c>
      <c r="B15" t="s">
        <v>28</v>
      </c>
    </row>
    <row r="16" spans="1:2" x14ac:dyDescent="0.25">
      <c r="A16" t="s">
        <v>29</v>
      </c>
      <c r="B16" t="s">
        <v>30</v>
      </c>
    </row>
    <row r="17" spans="1:2" x14ac:dyDescent="0.25">
      <c r="A17" t="s">
        <v>31</v>
      </c>
      <c r="B17" t="s">
        <v>32</v>
      </c>
    </row>
    <row r="18" spans="1:2" x14ac:dyDescent="0.25">
      <c r="A18" t="s">
        <v>33</v>
      </c>
      <c r="B18" t="s">
        <v>34</v>
      </c>
    </row>
    <row r="19" spans="1:2" x14ac:dyDescent="0.25">
      <c r="A19" t="s">
        <v>35</v>
      </c>
      <c r="B19" t="s">
        <v>36</v>
      </c>
    </row>
    <row r="20" spans="1:2" x14ac:dyDescent="0.25">
      <c r="A20" t="s">
        <v>37</v>
      </c>
      <c r="B20" t="s">
        <v>38</v>
      </c>
    </row>
    <row r="21" spans="1:2" x14ac:dyDescent="0.25">
      <c r="A21" t="s">
        <v>39</v>
      </c>
      <c r="B21" t="s">
        <v>40</v>
      </c>
    </row>
    <row r="22" spans="1:2" x14ac:dyDescent="0.25">
      <c r="B22" t="s">
        <v>41</v>
      </c>
    </row>
  </sheetData>
  <mergeCells count="1">
    <mergeCell ref="A1:B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4"/>
  <sheetViews>
    <sheetView zoomScaleNormal="100" workbookViewId="0">
      <selection activeCell="A6" sqref="A6:XFD6"/>
    </sheetView>
  </sheetViews>
  <sheetFormatPr defaultRowHeight="15" x14ac:dyDescent="0.25"/>
  <cols>
    <col min="1" max="1" width="50.85546875" customWidth="1"/>
    <col min="2" max="2" width="50.85546875" hidden="1" customWidth="1"/>
    <col min="3" max="3" width="26.85546875" customWidth="1"/>
    <col min="4" max="4" width="22" customWidth="1"/>
    <col min="5" max="5" width="27" customWidth="1"/>
    <col min="6" max="6" width="27.7109375" customWidth="1"/>
    <col min="7" max="7" width="22" customWidth="1"/>
    <col min="8" max="8" width="27" customWidth="1"/>
    <col min="9" max="9" width="27.7109375" customWidth="1"/>
    <col min="10" max="10" width="26.85546875" hidden="1" customWidth="1"/>
  </cols>
  <sheetData>
    <row r="1" spans="1:10" x14ac:dyDescent="0.25">
      <c r="A1" s="245" t="s">
        <v>476</v>
      </c>
      <c r="B1" s="244"/>
      <c r="C1" s="244"/>
      <c r="D1" s="244"/>
      <c r="E1" s="244"/>
      <c r="F1" s="244"/>
      <c r="G1" s="244"/>
      <c r="H1" s="244"/>
      <c r="I1" s="244"/>
      <c r="J1" s="243"/>
    </row>
    <row r="2" spans="1:10" x14ac:dyDescent="0.25">
      <c r="A2" s="17"/>
      <c r="B2" s="17"/>
      <c r="C2" s="248" t="s">
        <v>148</v>
      </c>
      <c r="D2" s="249"/>
      <c r="E2" s="249"/>
      <c r="F2" s="249"/>
      <c r="G2" s="248" t="s">
        <v>149</v>
      </c>
      <c r="H2" s="249"/>
      <c r="I2" s="249"/>
      <c r="J2" s="20" t="s">
        <v>150</v>
      </c>
    </row>
    <row r="3" spans="1:10" x14ac:dyDescent="0.25">
      <c r="A3" s="1" t="s">
        <v>88</v>
      </c>
      <c r="B3" s="231"/>
      <c r="C3" s="1" t="s">
        <v>60</v>
      </c>
      <c r="D3" s="1" t="s">
        <v>54</v>
      </c>
      <c r="E3" s="1" t="s">
        <v>58</v>
      </c>
      <c r="F3" s="1" t="s">
        <v>59</v>
      </c>
      <c r="G3" s="1" t="s">
        <v>54</v>
      </c>
      <c r="H3" s="1" t="s">
        <v>58</v>
      </c>
      <c r="I3" s="1" t="s">
        <v>59</v>
      </c>
      <c r="J3" s="2" t="s">
        <v>60</v>
      </c>
    </row>
    <row r="4" spans="1:10" x14ac:dyDescent="0.25">
      <c r="A4" s="233" t="s">
        <v>458</v>
      </c>
      <c r="B4" s="231"/>
      <c r="C4" s="231"/>
      <c r="D4" s="231"/>
      <c r="E4" s="231"/>
      <c r="F4" s="231"/>
      <c r="G4" s="231"/>
      <c r="H4" s="231"/>
      <c r="I4" s="231"/>
      <c r="J4" s="2"/>
    </row>
    <row r="5" spans="1:10" x14ac:dyDescent="0.25">
      <c r="A5" s="3" t="s">
        <v>90</v>
      </c>
      <c r="B5" s="6">
        <v>7438</v>
      </c>
      <c r="C5" s="4">
        <v>102958</v>
      </c>
      <c r="D5" s="4">
        <v>71068</v>
      </c>
      <c r="E5" s="4">
        <v>15631</v>
      </c>
      <c r="F5" s="4">
        <v>16259</v>
      </c>
      <c r="G5" s="5">
        <v>0.69030000000000002</v>
      </c>
      <c r="H5" s="5">
        <v>0.15179999999999999</v>
      </c>
      <c r="I5" s="5">
        <v>0.15790000000000001</v>
      </c>
      <c r="J5" s="15">
        <v>13.84</v>
      </c>
    </row>
    <row r="6" spans="1:10" x14ac:dyDescent="0.25">
      <c r="A6" s="3" t="s">
        <v>94</v>
      </c>
      <c r="B6" s="6">
        <v>9535</v>
      </c>
      <c r="C6" s="4">
        <v>83671</v>
      </c>
      <c r="D6" s="4">
        <v>67328</v>
      </c>
      <c r="E6" s="4">
        <v>9873</v>
      </c>
      <c r="F6" s="4">
        <v>6470</v>
      </c>
      <c r="G6" s="5">
        <v>0.80469999999999997</v>
      </c>
      <c r="H6" s="5">
        <v>0.11799999999999999</v>
      </c>
      <c r="I6" s="5">
        <v>7.7299999999999994E-2</v>
      </c>
      <c r="J6" s="15">
        <v>8.7799999999999994</v>
      </c>
    </row>
    <row r="7" spans="1:10" x14ac:dyDescent="0.25">
      <c r="A7" s="3" t="s">
        <v>96</v>
      </c>
      <c r="B7" s="6">
        <v>8088</v>
      </c>
      <c r="C7" s="4">
        <v>169281</v>
      </c>
      <c r="D7" s="4">
        <v>109426</v>
      </c>
      <c r="E7" s="4">
        <v>16044</v>
      </c>
      <c r="F7" s="4">
        <v>43811</v>
      </c>
      <c r="G7" s="5">
        <v>0.64639999999999997</v>
      </c>
      <c r="H7" s="5">
        <v>9.4799999999999995E-2</v>
      </c>
      <c r="I7" s="5">
        <v>0.25879999999999997</v>
      </c>
      <c r="J7" s="15">
        <v>20.93</v>
      </c>
    </row>
    <row r="8" spans="1:10" x14ac:dyDescent="0.25">
      <c r="A8" s="3" t="s">
        <v>99</v>
      </c>
      <c r="B8" s="6">
        <v>18059</v>
      </c>
      <c r="C8" s="4">
        <v>287431</v>
      </c>
      <c r="D8" s="4">
        <v>216314</v>
      </c>
      <c r="E8" s="4">
        <v>29672</v>
      </c>
      <c r="F8" s="4">
        <v>41445</v>
      </c>
      <c r="G8" s="5">
        <v>0.75260000000000005</v>
      </c>
      <c r="H8" s="5">
        <v>0.1032</v>
      </c>
      <c r="I8" s="5">
        <v>0.14419999999999999</v>
      </c>
      <c r="J8" s="15">
        <v>15.92</v>
      </c>
    </row>
    <row r="9" spans="1:10" x14ac:dyDescent="0.25">
      <c r="A9" s="3" t="s">
        <v>106</v>
      </c>
      <c r="B9" s="6">
        <v>8617</v>
      </c>
      <c r="C9" s="4">
        <v>129923</v>
      </c>
      <c r="D9" s="4">
        <v>80872</v>
      </c>
      <c r="E9" s="4">
        <v>14403</v>
      </c>
      <c r="F9" s="4">
        <v>34648</v>
      </c>
      <c r="G9" s="5">
        <v>0.62250000000000005</v>
      </c>
      <c r="H9" s="5">
        <v>0.1109</v>
      </c>
      <c r="I9" s="5">
        <v>0.26669999999999999</v>
      </c>
      <c r="J9" s="15">
        <v>15.08</v>
      </c>
    </row>
    <row r="10" spans="1:10" x14ac:dyDescent="0.25">
      <c r="A10" s="3" t="s">
        <v>108</v>
      </c>
      <c r="B10" s="6">
        <v>7216</v>
      </c>
      <c r="C10" s="4">
        <v>109320</v>
      </c>
      <c r="D10" s="4">
        <v>78263</v>
      </c>
      <c r="E10" s="4">
        <v>14172</v>
      </c>
      <c r="F10" s="4">
        <v>16885</v>
      </c>
      <c r="G10" s="5">
        <v>0.71589999999999998</v>
      </c>
      <c r="H10" s="5">
        <v>0.12959999999999999</v>
      </c>
      <c r="I10" s="5">
        <v>0.1545</v>
      </c>
      <c r="J10" s="15">
        <v>15.15</v>
      </c>
    </row>
    <row r="11" spans="1:10" x14ac:dyDescent="0.25">
      <c r="A11" s="3" t="s">
        <v>119</v>
      </c>
      <c r="B11" s="6">
        <v>5546</v>
      </c>
      <c r="C11" s="4">
        <v>143469</v>
      </c>
      <c r="D11" s="4">
        <v>108166</v>
      </c>
      <c r="E11" s="4">
        <v>16146</v>
      </c>
      <c r="F11" s="4">
        <v>19157</v>
      </c>
      <c r="G11" s="5">
        <v>0.75390000000000001</v>
      </c>
      <c r="H11" s="5">
        <v>0.1125</v>
      </c>
      <c r="I11" s="5">
        <v>0.13350000000000001</v>
      </c>
      <c r="J11" s="15">
        <v>25.87</v>
      </c>
    </row>
    <row r="12" spans="1:10" x14ac:dyDescent="0.25">
      <c r="A12" s="3" t="s">
        <v>125</v>
      </c>
      <c r="B12" s="6">
        <v>9914</v>
      </c>
      <c r="C12" s="4">
        <v>130215</v>
      </c>
      <c r="D12" s="4">
        <v>96630</v>
      </c>
      <c r="E12" s="4">
        <v>9492</v>
      </c>
      <c r="F12" s="4">
        <v>24093</v>
      </c>
      <c r="G12" s="5">
        <v>0.74209999999999998</v>
      </c>
      <c r="H12" s="5">
        <v>7.2900000000000006E-2</v>
      </c>
      <c r="I12" s="5">
        <v>0.185</v>
      </c>
      <c r="J12" s="15">
        <v>13.13</v>
      </c>
    </row>
    <row r="13" spans="1:10" x14ac:dyDescent="0.25">
      <c r="A13" s="3" t="s">
        <v>129</v>
      </c>
      <c r="B13" s="6">
        <v>4592</v>
      </c>
      <c r="C13" s="4">
        <v>167167</v>
      </c>
      <c r="D13" s="4">
        <v>131012</v>
      </c>
      <c r="E13" s="4">
        <v>3429</v>
      </c>
      <c r="F13" s="4">
        <v>32726</v>
      </c>
      <c r="G13" s="5">
        <v>0.78369999999999995</v>
      </c>
      <c r="H13" s="5">
        <v>2.0500000000000001E-2</v>
      </c>
      <c r="I13" s="5">
        <v>0.1958</v>
      </c>
      <c r="J13" s="15">
        <v>36.4</v>
      </c>
    </row>
    <row r="14" spans="1:10" x14ac:dyDescent="0.25">
      <c r="A14" s="3" t="s">
        <v>133</v>
      </c>
      <c r="B14" s="6">
        <v>11837</v>
      </c>
      <c r="C14" s="4">
        <v>151110</v>
      </c>
      <c r="D14" s="4">
        <v>117133</v>
      </c>
      <c r="E14" s="4">
        <v>13045</v>
      </c>
      <c r="F14" s="4">
        <v>20932</v>
      </c>
      <c r="G14" s="5">
        <v>0.7752</v>
      </c>
      <c r="H14" s="5">
        <v>8.6300000000000002E-2</v>
      </c>
      <c r="I14" s="5">
        <v>0.13850000000000001</v>
      </c>
      <c r="J14" s="15">
        <v>12.77</v>
      </c>
    </row>
    <row r="15" spans="1:10" x14ac:dyDescent="0.25">
      <c r="A15" s="3" t="s">
        <v>139</v>
      </c>
      <c r="B15" s="6">
        <v>19703</v>
      </c>
      <c r="C15" s="4">
        <v>385537</v>
      </c>
      <c r="D15" s="4">
        <v>284282</v>
      </c>
      <c r="E15" s="4">
        <v>5758</v>
      </c>
      <c r="F15" s="4">
        <v>95497</v>
      </c>
      <c r="G15" s="5">
        <v>0.73740000000000006</v>
      </c>
      <c r="H15" s="5">
        <v>1.49E-2</v>
      </c>
      <c r="I15" s="5">
        <v>0.2477</v>
      </c>
      <c r="J15" s="15">
        <v>19.57</v>
      </c>
    </row>
    <row r="16" spans="1:10" x14ac:dyDescent="0.25">
      <c r="A16" s="3" t="s">
        <v>140</v>
      </c>
      <c r="B16" s="6">
        <v>8053</v>
      </c>
      <c r="C16" s="4">
        <v>160845</v>
      </c>
      <c r="D16" s="4">
        <v>105248</v>
      </c>
      <c r="E16" s="4">
        <v>12700</v>
      </c>
      <c r="F16" s="4">
        <v>42897</v>
      </c>
      <c r="G16" s="5">
        <v>0.65429999999999999</v>
      </c>
      <c r="H16" s="5">
        <v>7.9000000000000001E-2</v>
      </c>
      <c r="I16" s="5">
        <v>0.26669999999999999</v>
      </c>
      <c r="J16" s="15">
        <v>19.97</v>
      </c>
    </row>
    <row r="17" spans="1:10" x14ac:dyDescent="0.25">
      <c r="A17" s="3" t="s">
        <v>141</v>
      </c>
      <c r="B17" s="6">
        <v>12386</v>
      </c>
      <c r="C17" s="4">
        <v>110114</v>
      </c>
      <c r="D17" s="4">
        <v>78314</v>
      </c>
      <c r="E17" s="4">
        <v>13831</v>
      </c>
      <c r="F17" s="4">
        <v>17969</v>
      </c>
      <c r="G17" s="5">
        <v>0.71120000000000005</v>
      </c>
      <c r="H17" s="5">
        <v>0.12559999999999999</v>
      </c>
      <c r="I17" s="5">
        <v>0.16320000000000001</v>
      </c>
      <c r="J17" s="15">
        <v>8.89</v>
      </c>
    </row>
    <row r="18" spans="1:10" x14ac:dyDescent="0.25">
      <c r="A18" s="233" t="s">
        <v>459</v>
      </c>
      <c r="B18" s="6"/>
      <c r="C18" s="4"/>
      <c r="D18" s="4"/>
      <c r="E18" s="4"/>
      <c r="F18" s="4"/>
      <c r="G18" s="5"/>
      <c r="H18" s="5"/>
      <c r="I18" s="5"/>
      <c r="J18" s="15"/>
    </row>
    <row r="19" spans="1:10" x14ac:dyDescent="0.25">
      <c r="A19" s="3" t="s">
        <v>92</v>
      </c>
      <c r="B19" s="6">
        <v>28968</v>
      </c>
      <c r="C19" s="4">
        <v>685874</v>
      </c>
      <c r="D19" s="4">
        <v>503728</v>
      </c>
      <c r="E19" s="4">
        <v>47950</v>
      </c>
      <c r="F19" s="4">
        <v>134196</v>
      </c>
      <c r="G19" s="5">
        <v>0.73440000000000005</v>
      </c>
      <c r="H19" s="5">
        <v>6.9900000000000004E-2</v>
      </c>
      <c r="I19" s="5">
        <v>0.19570000000000001</v>
      </c>
      <c r="J19" s="15">
        <v>23.68</v>
      </c>
    </row>
    <row r="20" spans="1:10" x14ac:dyDescent="0.25">
      <c r="A20" s="3" t="s">
        <v>93</v>
      </c>
      <c r="B20" s="6">
        <v>20077</v>
      </c>
      <c r="C20" s="4">
        <v>443734</v>
      </c>
      <c r="D20" s="4">
        <v>214285</v>
      </c>
      <c r="E20" s="4">
        <v>24544</v>
      </c>
      <c r="F20" s="4">
        <v>204905</v>
      </c>
      <c r="G20" s="5">
        <v>0.4829</v>
      </c>
      <c r="H20" s="5">
        <v>5.5300000000000002E-2</v>
      </c>
      <c r="I20" s="5">
        <v>0.46179999999999999</v>
      </c>
      <c r="J20" s="15">
        <v>22.1</v>
      </c>
    </row>
    <row r="21" spans="1:10" x14ac:dyDescent="0.25">
      <c r="A21" s="3" t="s">
        <v>98</v>
      </c>
      <c r="B21" s="6">
        <v>34605</v>
      </c>
      <c r="C21" s="4">
        <v>324630</v>
      </c>
      <c r="D21" s="4">
        <v>237761</v>
      </c>
      <c r="E21" s="4">
        <v>8396</v>
      </c>
      <c r="F21" s="4">
        <v>78473</v>
      </c>
      <c r="G21" s="5">
        <v>0.73240000000000005</v>
      </c>
      <c r="H21" s="5">
        <v>2.5899999999999999E-2</v>
      </c>
      <c r="I21" s="5">
        <v>0.2417</v>
      </c>
      <c r="J21" s="15">
        <v>9.3800000000000008</v>
      </c>
    </row>
    <row r="22" spans="1:10" x14ac:dyDescent="0.25">
      <c r="A22" s="3" t="s">
        <v>101</v>
      </c>
      <c r="B22" s="6">
        <v>31241</v>
      </c>
      <c r="C22" s="4">
        <v>395784</v>
      </c>
      <c r="D22" s="4">
        <v>276412</v>
      </c>
      <c r="E22" s="4">
        <v>30870</v>
      </c>
      <c r="F22" s="4">
        <v>88502</v>
      </c>
      <c r="G22" s="5">
        <v>0.69840000000000002</v>
      </c>
      <c r="H22" s="5">
        <v>7.8E-2</v>
      </c>
      <c r="I22" s="5">
        <v>0.22359999999999999</v>
      </c>
      <c r="J22" s="15">
        <v>12.67</v>
      </c>
    </row>
    <row r="23" spans="1:10" x14ac:dyDescent="0.25">
      <c r="A23" s="3" t="s">
        <v>102</v>
      </c>
      <c r="B23" s="6">
        <v>21065</v>
      </c>
      <c r="C23" s="4">
        <v>323737</v>
      </c>
      <c r="D23" s="4">
        <v>220569</v>
      </c>
      <c r="E23" s="4">
        <v>17256</v>
      </c>
      <c r="F23" s="4">
        <v>85912</v>
      </c>
      <c r="G23" s="5">
        <v>0.68130000000000002</v>
      </c>
      <c r="H23" s="5">
        <v>5.33E-2</v>
      </c>
      <c r="I23" s="5">
        <v>0.26540000000000002</v>
      </c>
      <c r="J23" s="15">
        <v>15.37</v>
      </c>
    </row>
    <row r="24" spans="1:10" x14ac:dyDescent="0.25">
      <c r="A24" s="3" t="s">
        <v>104</v>
      </c>
      <c r="B24" s="6">
        <v>26378</v>
      </c>
      <c r="C24" s="4">
        <v>451019</v>
      </c>
      <c r="D24" s="4">
        <v>327001</v>
      </c>
      <c r="E24" s="4">
        <v>29288</v>
      </c>
      <c r="F24" s="4">
        <v>94730</v>
      </c>
      <c r="G24" s="5">
        <v>0.72499999999999998</v>
      </c>
      <c r="H24" s="5">
        <v>6.4899999999999999E-2</v>
      </c>
      <c r="I24" s="5">
        <v>0.21</v>
      </c>
      <c r="J24" s="15">
        <v>17.100000000000001</v>
      </c>
    </row>
    <row r="25" spans="1:10" x14ac:dyDescent="0.25">
      <c r="A25" s="3" t="s">
        <v>111</v>
      </c>
      <c r="B25" s="6">
        <v>28746</v>
      </c>
      <c r="C25" s="4">
        <v>414678</v>
      </c>
      <c r="D25" s="4">
        <v>285628</v>
      </c>
      <c r="E25" s="4">
        <v>20450</v>
      </c>
      <c r="F25" s="4">
        <v>108600</v>
      </c>
      <c r="G25" s="5">
        <v>0.68879999999999997</v>
      </c>
      <c r="H25" s="5">
        <v>4.9299999999999997E-2</v>
      </c>
      <c r="I25" s="5">
        <v>0.26190000000000002</v>
      </c>
      <c r="J25" s="15">
        <v>14.43</v>
      </c>
    </row>
    <row r="26" spans="1:10" x14ac:dyDescent="0.25">
      <c r="A26" s="3" t="s">
        <v>112</v>
      </c>
      <c r="B26" s="6">
        <v>29603</v>
      </c>
      <c r="C26" s="4">
        <v>255882</v>
      </c>
      <c r="D26" s="4">
        <v>196796</v>
      </c>
      <c r="E26" s="4">
        <v>16375</v>
      </c>
      <c r="F26" s="4">
        <v>42711</v>
      </c>
      <c r="G26" s="5">
        <v>0.76910000000000001</v>
      </c>
      <c r="H26" s="5">
        <v>6.4000000000000001E-2</v>
      </c>
      <c r="I26" s="5">
        <v>0.16689999999999999</v>
      </c>
      <c r="J26" s="15">
        <v>8.64</v>
      </c>
    </row>
    <row r="27" spans="1:10" x14ac:dyDescent="0.25">
      <c r="A27" s="3" t="s">
        <v>120</v>
      </c>
      <c r="B27" s="6">
        <v>34123</v>
      </c>
      <c r="C27" s="4">
        <v>324650</v>
      </c>
      <c r="D27" s="4">
        <v>236503</v>
      </c>
      <c r="E27" s="4">
        <v>18147</v>
      </c>
      <c r="F27" s="4">
        <v>70000</v>
      </c>
      <c r="G27" s="5">
        <v>0.72850000000000004</v>
      </c>
      <c r="H27" s="5">
        <v>5.5899999999999998E-2</v>
      </c>
      <c r="I27" s="5">
        <v>0.21560000000000001</v>
      </c>
      <c r="J27" s="15">
        <v>9.51</v>
      </c>
    </row>
    <row r="28" spans="1:10" x14ac:dyDescent="0.25">
      <c r="A28" s="3" t="s">
        <v>123</v>
      </c>
      <c r="B28" s="6">
        <v>28789</v>
      </c>
      <c r="C28" s="4">
        <v>207236</v>
      </c>
      <c r="D28" s="4">
        <v>162159</v>
      </c>
      <c r="E28" s="4">
        <v>38672</v>
      </c>
      <c r="F28" s="4">
        <v>6405</v>
      </c>
      <c r="G28" s="5">
        <v>0.78249999999999997</v>
      </c>
      <c r="H28" s="5">
        <v>0.18659999999999999</v>
      </c>
      <c r="I28" s="5">
        <v>3.09E-2</v>
      </c>
      <c r="J28" s="15">
        <v>7.2</v>
      </c>
    </row>
    <row r="29" spans="1:10" x14ac:dyDescent="0.25">
      <c r="A29" s="3" t="s">
        <v>130</v>
      </c>
      <c r="B29" s="6">
        <v>35193</v>
      </c>
      <c r="C29" s="4">
        <v>505709</v>
      </c>
      <c r="D29" s="4">
        <v>373463</v>
      </c>
      <c r="E29" s="4">
        <v>25190</v>
      </c>
      <c r="F29" s="4">
        <v>107056</v>
      </c>
      <c r="G29" s="5">
        <v>0.73850000000000005</v>
      </c>
      <c r="H29" s="5">
        <v>4.9799999999999997E-2</v>
      </c>
      <c r="I29" s="5">
        <v>0.2117</v>
      </c>
      <c r="J29" s="15">
        <v>14.37</v>
      </c>
    </row>
    <row r="30" spans="1:10" x14ac:dyDescent="0.25">
      <c r="A30" s="3" t="s">
        <v>132</v>
      </c>
      <c r="B30" s="6">
        <v>24468</v>
      </c>
      <c r="C30" s="4">
        <v>628165</v>
      </c>
      <c r="D30" s="4">
        <v>411941</v>
      </c>
      <c r="E30" s="4">
        <v>18659</v>
      </c>
      <c r="F30" s="4">
        <v>197565</v>
      </c>
      <c r="G30" s="5">
        <v>0.65580000000000005</v>
      </c>
      <c r="H30" s="5">
        <v>2.9700000000000001E-2</v>
      </c>
      <c r="I30" s="5">
        <v>0.3145</v>
      </c>
      <c r="J30" s="15">
        <v>25.67</v>
      </c>
    </row>
    <row r="31" spans="1:10" x14ac:dyDescent="0.25">
      <c r="A31" s="3" t="s">
        <v>136</v>
      </c>
      <c r="B31" s="6">
        <v>28284</v>
      </c>
      <c r="C31" s="4">
        <v>274852</v>
      </c>
      <c r="D31" s="4">
        <v>159285</v>
      </c>
      <c r="E31" s="4">
        <v>35756</v>
      </c>
      <c r="F31" s="4">
        <v>79811</v>
      </c>
      <c r="G31" s="5">
        <v>0.57950000000000002</v>
      </c>
      <c r="H31" s="5">
        <v>0.13009999999999999</v>
      </c>
      <c r="I31" s="5">
        <v>0.29039999999999999</v>
      </c>
      <c r="J31" s="15">
        <v>9.7200000000000006</v>
      </c>
    </row>
    <row r="32" spans="1:10" x14ac:dyDescent="0.25">
      <c r="A32" s="3" t="s">
        <v>142</v>
      </c>
      <c r="B32" s="6">
        <v>25796</v>
      </c>
      <c r="C32" s="4">
        <v>299521</v>
      </c>
      <c r="D32" s="4">
        <v>183530</v>
      </c>
      <c r="E32" s="4">
        <v>30914</v>
      </c>
      <c r="F32" s="4">
        <v>85077</v>
      </c>
      <c r="G32" s="5">
        <v>0.61270000000000002</v>
      </c>
      <c r="H32" s="5">
        <v>0.1032</v>
      </c>
      <c r="I32" s="5">
        <v>0.28399999999999997</v>
      </c>
      <c r="J32" s="15">
        <v>11.61</v>
      </c>
    </row>
    <row r="33" spans="1:10" x14ac:dyDescent="0.25">
      <c r="A33" s="232" t="s">
        <v>189</v>
      </c>
      <c r="B33" s="6"/>
      <c r="C33" s="4"/>
      <c r="D33" s="4"/>
      <c r="E33" s="4"/>
      <c r="F33" s="4"/>
      <c r="G33" s="5"/>
      <c r="H33" s="5"/>
      <c r="I33" s="5"/>
      <c r="J33" s="15"/>
    </row>
    <row r="34" spans="1:10" x14ac:dyDescent="0.25">
      <c r="A34" s="3" t="s">
        <v>97</v>
      </c>
      <c r="B34" s="6">
        <v>57283</v>
      </c>
      <c r="C34" s="4">
        <v>854044</v>
      </c>
      <c r="D34" s="4">
        <v>625501</v>
      </c>
      <c r="E34" s="4">
        <v>28793</v>
      </c>
      <c r="F34" s="4">
        <v>199750</v>
      </c>
      <c r="G34" s="5">
        <v>0.73240000000000005</v>
      </c>
      <c r="H34" s="5">
        <v>3.3700000000000001E-2</v>
      </c>
      <c r="I34" s="5">
        <v>0.2339</v>
      </c>
      <c r="J34" s="15">
        <v>14.91</v>
      </c>
    </row>
    <row r="35" spans="1:10" x14ac:dyDescent="0.25">
      <c r="A35" s="3" t="s">
        <v>105</v>
      </c>
      <c r="B35" s="6">
        <v>46159</v>
      </c>
      <c r="C35" s="4">
        <v>2202977</v>
      </c>
      <c r="D35" s="4">
        <v>1316288</v>
      </c>
      <c r="E35" s="4">
        <v>228314</v>
      </c>
      <c r="F35" s="4">
        <v>658375</v>
      </c>
      <c r="G35" s="5">
        <v>0.59750000000000003</v>
      </c>
      <c r="H35" s="5">
        <v>0.1036</v>
      </c>
      <c r="I35" s="5">
        <v>0.2989</v>
      </c>
      <c r="J35" s="15">
        <v>47.73</v>
      </c>
    </row>
    <row r="36" spans="1:10" x14ac:dyDescent="0.25">
      <c r="A36" s="3" t="s">
        <v>116</v>
      </c>
      <c r="B36" s="6">
        <v>54053</v>
      </c>
      <c r="C36" s="4">
        <v>819123</v>
      </c>
      <c r="D36" s="4">
        <v>605627</v>
      </c>
      <c r="E36" s="4">
        <v>42157</v>
      </c>
      <c r="F36" s="4">
        <v>171339</v>
      </c>
      <c r="G36" s="5">
        <v>0.73939999999999995</v>
      </c>
      <c r="H36" s="5">
        <v>5.1499999999999997E-2</v>
      </c>
      <c r="I36" s="5">
        <v>0.2092</v>
      </c>
      <c r="J36" s="15">
        <v>15.15</v>
      </c>
    </row>
    <row r="37" spans="1:10" x14ac:dyDescent="0.25">
      <c r="A37" s="3" t="s">
        <v>126</v>
      </c>
      <c r="B37" s="6">
        <v>57978</v>
      </c>
      <c r="C37" s="4">
        <v>915633</v>
      </c>
      <c r="D37" s="4">
        <v>611004</v>
      </c>
      <c r="E37" s="4">
        <v>55247</v>
      </c>
      <c r="F37" s="4">
        <v>249382</v>
      </c>
      <c r="G37" s="5">
        <v>0.6673</v>
      </c>
      <c r="H37" s="5">
        <v>6.0299999999999999E-2</v>
      </c>
      <c r="I37" s="5">
        <v>0.27239999999999998</v>
      </c>
      <c r="J37" s="15">
        <v>15.79</v>
      </c>
    </row>
    <row r="38" spans="1:10" x14ac:dyDescent="0.25">
      <c r="A38" s="3" t="s">
        <v>128</v>
      </c>
      <c r="B38" s="6">
        <v>43672</v>
      </c>
      <c r="C38" s="4">
        <v>263265</v>
      </c>
      <c r="D38" s="4">
        <v>203508</v>
      </c>
      <c r="E38" s="4">
        <v>11714</v>
      </c>
      <c r="F38" s="4">
        <v>48043</v>
      </c>
      <c r="G38" s="5">
        <v>0.77300000000000002</v>
      </c>
      <c r="H38" s="5">
        <v>4.4499999999999998E-2</v>
      </c>
      <c r="I38" s="5">
        <v>0.1825</v>
      </c>
      <c r="J38" s="15">
        <v>6.03</v>
      </c>
    </row>
    <row r="39" spans="1:10" x14ac:dyDescent="0.25">
      <c r="A39" s="3" t="s">
        <v>131</v>
      </c>
      <c r="B39" s="6">
        <v>51203</v>
      </c>
      <c r="C39" s="4">
        <v>772739</v>
      </c>
      <c r="D39" s="4">
        <v>507387</v>
      </c>
      <c r="E39" s="4">
        <v>57013</v>
      </c>
      <c r="F39" s="4">
        <v>208339</v>
      </c>
      <c r="G39" s="5">
        <v>0.65659999999999996</v>
      </c>
      <c r="H39" s="5">
        <v>7.3800000000000004E-2</v>
      </c>
      <c r="I39" s="5">
        <v>0.26960000000000001</v>
      </c>
      <c r="J39" s="15">
        <v>15.09</v>
      </c>
    </row>
    <row r="40" spans="1:10" x14ac:dyDescent="0.25">
      <c r="A40" s="3" t="s">
        <v>137</v>
      </c>
      <c r="B40" s="6">
        <v>42298</v>
      </c>
      <c r="C40" s="4">
        <v>965108</v>
      </c>
      <c r="D40" s="4">
        <v>593217</v>
      </c>
      <c r="E40" s="4">
        <v>159653</v>
      </c>
      <c r="F40" s="4">
        <v>212238</v>
      </c>
      <c r="G40" s="5">
        <v>0.61470000000000002</v>
      </c>
      <c r="H40" s="5">
        <v>0.16539999999999999</v>
      </c>
      <c r="I40" s="5">
        <v>0.21990000000000001</v>
      </c>
      <c r="J40" s="15">
        <v>22.82</v>
      </c>
    </row>
    <row r="41" spans="1:10" x14ac:dyDescent="0.25">
      <c r="A41" s="3" t="s">
        <v>138</v>
      </c>
      <c r="B41" s="6">
        <v>41946</v>
      </c>
      <c r="C41" s="4">
        <v>831857</v>
      </c>
      <c r="D41" s="4">
        <v>610162</v>
      </c>
      <c r="E41" s="4">
        <v>44518</v>
      </c>
      <c r="F41" s="4">
        <v>177177</v>
      </c>
      <c r="G41" s="5">
        <v>0.73350000000000004</v>
      </c>
      <c r="H41" s="5">
        <v>5.3499999999999999E-2</v>
      </c>
      <c r="I41" s="5">
        <v>0.21299999999999999</v>
      </c>
      <c r="J41" s="15">
        <v>19.829999999999998</v>
      </c>
    </row>
    <row r="42" spans="1:10" x14ac:dyDescent="0.25">
      <c r="A42" s="232" t="s">
        <v>190</v>
      </c>
      <c r="B42" s="6"/>
      <c r="C42" s="4"/>
      <c r="D42" s="4"/>
      <c r="E42" s="4"/>
      <c r="F42" s="4"/>
      <c r="G42" s="5"/>
      <c r="H42" s="5"/>
      <c r="I42" s="5"/>
      <c r="J42" s="15"/>
    </row>
    <row r="43" spans="1:10" x14ac:dyDescent="0.25">
      <c r="A43" s="3" t="s">
        <v>100</v>
      </c>
      <c r="B43" s="6">
        <v>61086</v>
      </c>
      <c r="C43" s="4">
        <v>688097</v>
      </c>
      <c r="D43" s="4">
        <v>517484</v>
      </c>
      <c r="E43" s="4">
        <v>55374</v>
      </c>
      <c r="F43" s="4">
        <v>115239</v>
      </c>
      <c r="G43" s="5">
        <v>0.75209999999999999</v>
      </c>
      <c r="H43" s="5">
        <v>8.0500000000000002E-2</v>
      </c>
      <c r="I43" s="5">
        <v>0.16750000000000001</v>
      </c>
      <c r="J43" s="15">
        <v>11.26</v>
      </c>
    </row>
    <row r="44" spans="1:10" x14ac:dyDescent="0.25">
      <c r="A44" s="3" t="s">
        <v>113</v>
      </c>
      <c r="B44" s="6">
        <v>66217</v>
      </c>
      <c r="C44" s="4">
        <v>958049</v>
      </c>
      <c r="D44" s="4">
        <v>716055</v>
      </c>
      <c r="E44" s="4">
        <v>58006</v>
      </c>
      <c r="F44" s="4">
        <v>183988</v>
      </c>
      <c r="G44" s="5">
        <v>0.74739999999999995</v>
      </c>
      <c r="H44" s="5">
        <v>6.0499999999999998E-2</v>
      </c>
      <c r="I44" s="5">
        <v>0.192</v>
      </c>
      <c r="J44" s="15">
        <v>14.47</v>
      </c>
    </row>
    <row r="45" spans="1:10" x14ac:dyDescent="0.25">
      <c r="A45" s="3" t="s">
        <v>114</v>
      </c>
      <c r="B45" s="6">
        <v>66250</v>
      </c>
      <c r="C45" s="4">
        <v>877765</v>
      </c>
      <c r="D45" s="4">
        <v>555070</v>
      </c>
      <c r="E45" s="4">
        <v>52144</v>
      </c>
      <c r="F45" s="4">
        <v>270551</v>
      </c>
      <c r="G45" s="5">
        <v>0.63239999999999996</v>
      </c>
      <c r="H45" s="5">
        <v>5.9400000000000001E-2</v>
      </c>
      <c r="I45" s="5">
        <v>0.30819999999999997</v>
      </c>
      <c r="J45" s="15">
        <v>13.25</v>
      </c>
    </row>
    <row r="46" spans="1:10" x14ac:dyDescent="0.25">
      <c r="A46" s="3" t="s">
        <v>121</v>
      </c>
      <c r="B46" s="6">
        <v>70527</v>
      </c>
      <c r="C46" s="4">
        <v>1113815</v>
      </c>
      <c r="D46" s="4">
        <v>685796</v>
      </c>
      <c r="E46" s="4">
        <v>78248</v>
      </c>
      <c r="F46" s="4">
        <v>349771</v>
      </c>
      <c r="G46" s="5">
        <v>0.61570000000000003</v>
      </c>
      <c r="H46" s="5">
        <v>7.0300000000000001E-2</v>
      </c>
      <c r="I46" s="5">
        <v>0.314</v>
      </c>
      <c r="J46" s="15">
        <v>15.79</v>
      </c>
    </row>
    <row r="47" spans="1:10" x14ac:dyDescent="0.25">
      <c r="A47" s="3" t="s">
        <v>127</v>
      </c>
      <c r="B47" s="6">
        <v>65699</v>
      </c>
      <c r="C47" s="4">
        <v>899767</v>
      </c>
      <c r="D47" s="4">
        <v>641952</v>
      </c>
      <c r="E47" s="4">
        <v>60075</v>
      </c>
      <c r="F47" s="4">
        <v>197740</v>
      </c>
      <c r="G47" s="5">
        <v>0.71350000000000002</v>
      </c>
      <c r="H47" s="5">
        <v>6.6799999999999998E-2</v>
      </c>
      <c r="I47" s="5">
        <v>0.2198</v>
      </c>
      <c r="J47" s="15">
        <v>13.7</v>
      </c>
    </row>
    <row r="48" spans="1:10" x14ac:dyDescent="0.25">
      <c r="A48" s="3" t="s">
        <v>134</v>
      </c>
      <c r="B48" s="6">
        <v>78208</v>
      </c>
      <c r="C48" s="4">
        <v>2110451</v>
      </c>
      <c r="D48" s="4">
        <v>980551</v>
      </c>
      <c r="E48" s="4">
        <v>204477</v>
      </c>
      <c r="F48" s="4">
        <v>925423</v>
      </c>
      <c r="G48" s="5">
        <v>0.46460000000000001</v>
      </c>
      <c r="H48" s="5">
        <v>9.69E-2</v>
      </c>
      <c r="I48" s="5">
        <v>0.4385</v>
      </c>
      <c r="J48" s="15">
        <v>26.99</v>
      </c>
    </row>
    <row r="49" spans="1:10" x14ac:dyDescent="0.25">
      <c r="A49" s="3" t="s">
        <v>135</v>
      </c>
      <c r="B49" s="6">
        <v>61803</v>
      </c>
      <c r="C49" s="4">
        <v>461205</v>
      </c>
      <c r="D49" s="4">
        <v>380641</v>
      </c>
      <c r="E49" s="4">
        <v>14250</v>
      </c>
      <c r="F49" s="4">
        <v>66314</v>
      </c>
      <c r="G49" s="5">
        <v>0.82530000000000003</v>
      </c>
      <c r="H49" s="5">
        <v>3.09E-2</v>
      </c>
      <c r="I49" s="5">
        <v>0.14380000000000001</v>
      </c>
      <c r="J49" s="15">
        <v>7.46</v>
      </c>
    </row>
    <row r="50" spans="1:10" x14ac:dyDescent="0.25">
      <c r="A50" s="233" t="s">
        <v>462</v>
      </c>
      <c r="B50" s="6"/>
      <c r="C50" s="4"/>
      <c r="D50" s="4"/>
      <c r="E50" s="4"/>
      <c r="F50" s="4"/>
      <c r="G50" s="5"/>
      <c r="H50" s="5"/>
      <c r="I50" s="5"/>
      <c r="J50" s="15"/>
    </row>
    <row r="51" spans="1:10" x14ac:dyDescent="0.25">
      <c r="A51" s="3" t="s">
        <v>115</v>
      </c>
      <c r="B51" s="6">
        <v>106892</v>
      </c>
      <c r="C51" s="4">
        <v>1629961</v>
      </c>
      <c r="D51" s="4">
        <v>1155574</v>
      </c>
      <c r="E51" s="4">
        <v>178254</v>
      </c>
      <c r="F51" s="4">
        <v>296133</v>
      </c>
      <c r="G51" s="5">
        <v>0.70899999999999996</v>
      </c>
      <c r="H51" s="5">
        <v>0.1094</v>
      </c>
      <c r="I51" s="5">
        <v>0.1817</v>
      </c>
      <c r="J51" s="15">
        <v>15.25</v>
      </c>
    </row>
    <row r="52" spans="1:10" x14ac:dyDescent="0.25">
      <c r="A52" s="3" t="s">
        <v>118</v>
      </c>
      <c r="B52" s="6">
        <v>112511</v>
      </c>
      <c r="C52" s="4">
        <v>2447919</v>
      </c>
      <c r="D52" s="4">
        <v>1649939</v>
      </c>
      <c r="E52" s="4">
        <v>246242</v>
      </c>
      <c r="F52" s="4">
        <v>551738</v>
      </c>
      <c r="G52" s="5">
        <v>0.67400000000000004</v>
      </c>
      <c r="H52" s="5">
        <v>0.10059999999999999</v>
      </c>
      <c r="I52" s="5">
        <v>0.22539999999999999</v>
      </c>
      <c r="J52" s="15">
        <v>21.76</v>
      </c>
    </row>
    <row r="53" spans="1:10" x14ac:dyDescent="0.25">
      <c r="A53" s="3" t="s">
        <v>122</v>
      </c>
      <c r="B53" s="6">
        <v>81410</v>
      </c>
      <c r="C53" s="4">
        <v>2170132</v>
      </c>
      <c r="D53" s="4">
        <v>1489945</v>
      </c>
      <c r="E53" s="4">
        <v>320384</v>
      </c>
      <c r="F53" s="4">
        <v>359803</v>
      </c>
      <c r="G53" s="5">
        <v>0.68659999999999999</v>
      </c>
      <c r="H53" s="5">
        <v>0.14760000000000001</v>
      </c>
      <c r="I53" s="5">
        <v>0.1658</v>
      </c>
      <c r="J53" s="15">
        <v>26.66</v>
      </c>
    </row>
    <row r="54" spans="1:10" x14ac:dyDescent="0.25">
      <c r="A54" s="3" t="s">
        <v>124</v>
      </c>
      <c r="B54" s="6">
        <v>99064</v>
      </c>
      <c r="C54" s="4">
        <v>822966</v>
      </c>
      <c r="D54" s="4">
        <v>647094</v>
      </c>
      <c r="E54" s="4">
        <v>59987</v>
      </c>
      <c r="F54" s="4">
        <v>115885</v>
      </c>
      <c r="G54" s="5">
        <v>0.7863</v>
      </c>
      <c r="H54" s="5">
        <v>7.2900000000000006E-2</v>
      </c>
      <c r="I54" s="5">
        <v>0.14080000000000001</v>
      </c>
      <c r="J54" s="15">
        <v>8.31</v>
      </c>
    </row>
    <row r="55" spans="1:10" x14ac:dyDescent="0.25">
      <c r="A55" s="233" t="s">
        <v>463</v>
      </c>
      <c r="B55" s="6"/>
      <c r="C55" s="4"/>
      <c r="D55" s="4"/>
      <c r="E55" s="4"/>
      <c r="F55" s="4"/>
      <c r="G55" s="5"/>
      <c r="H55" s="5"/>
      <c r="I55" s="5"/>
      <c r="J55" s="15"/>
    </row>
    <row r="56" spans="1:10" x14ac:dyDescent="0.25">
      <c r="A56" s="3" t="s">
        <v>95</v>
      </c>
      <c r="B56" s="6">
        <v>227738</v>
      </c>
      <c r="C56" s="4">
        <v>2339550</v>
      </c>
      <c r="D56" s="4">
        <v>1638598</v>
      </c>
      <c r="E56" s="4">
        <v>367749</v>
      </c>
      <c r="F56" s="4">
        <v>333203</v>
      </c>
      <c r="G56" s="5">
        <v>0.70040000000000002</v>
      </c>
      <c r="H56" s="5">
        <v>0.15720000000000001</v>
      </c>
      <c r="I56" s="5">
        <v>0.1424</v>
      </c>
      <c r="J56" s="15">
        <v>10.27</v>
      </c>
    </row>
    <row r="57" spans="1:10" x14ac:dyDescent="0.25">
      <c r="A57" s="3" t="s">
        <v>103</v>
      </c>
      <c r="B57" s="6">
        <v>321878</v>
      </c>
      <c r="C57" s="4">
        <v>5721344</v>
      </c>
      <c r="D57" s="4">
        <v>4363134</v>
      </c>
      <c r="E57" s="4">
        <v>342315</v>
      </c>
      <c r="F57" s="4">
        <v>1015895</v>
      </c>
      <c r="G57" s="5">
        <v>0.76259999999999994</v>
      </c>
      <c r="H57" s="5">
        <v>5.9799999999999999E-2</v>
      </c>
      <c r="I57" s="5">
        <v>0.17760000000000001</v>
      </c>
      <c r="J57" s="15">
        <v>17.77</v>
      </c>
    </row>
    <row r="58" spans="1:10" x14ac:dyDescent="0.25">
      <c r="A58" s="3" t="s">
        <v>107</v>
      </c>
      <c r="B58" s="6">
        <v>210612</v>
      </c>
      <c r="C58" s="4">
        <v>3233147</v>
      </c>
      <c r="D58" s="4">
        <v>2322157</v>
      </c>
      <c r="E58" s="4">
        <v>203331</v>
      </c>
      <c r="F58" s="4">
        <v>707659</v>
      </c>
      <c r="G58" s="5">
        <v>0.71819999999999995</v>
      </c>
      <c r="H58" s="5">
        <v>6.2899999999999998E-2</v>
      </c>
      <c r="I58" s="5">
        <v>0.21890000000000001</v>
      </c>
      <c r="J58" s="15">
        <v>15.35</v>
      </c>
    </row>
    <row r="59" spans="1:10" x14ac:dyDescent="0.25">
      <c r="A59" s="3" t="s">
        <v>109</v>
      </c>
      <c r="B59" s="6">
        <v>214870</v>
      </c>
      <c r="C59" s="4">
        <v>3398118</v>
      </c>
      <c r="D59" s="4">
        <v>2262380</v>
      </c>
      <c r="E59" s="4">
        <v>128774</v>
      </c>
      <c r="F59" s="4">
        <v>1006964</v>
      </c>
      <c r="G59" s="5">
        <v>0.66579999999999995</v>
      </c>
      <c r="H59" s="5">
        <v>3.7900000000000003E-2</v>
      </c>
      <c r="I59" s="5">
        <v>0.29630000000000001</v>
      </c>
      <c r="J59" s="15">
        <v>15.81</v>
      </c>
    </row>
    <row r="60" spans="1:10" x14ac:dyDescent="0.25">
      <c r="A60" s="7" t="s">
        <v>110</v>
      </c>
      <c r="B60" s="10">
        <v>172008</v>
      </c>
      <c r="C60" s="8">
        <v>4508208</v>
      </c>
      <c r="D60" s="8">
        <v>3177441</v>
      </c>
      <c r="E60" s="8">
        <v>434967</v>
      </c>
      <c r="F60" s="8">
        <v>895800</v>
      </c>
      <c r="G60" s="9">
        <v>0.70479999999999998</v>
      </c>
      <c r="H60" s="9">
        <v>9.6500000000000002E-2</v>
      </c>
      <c r="I60" s="9">
        <v>0.19869999999999999</v>
      </c>
      <c r="J60" s="16">
        <v>26.21</v>
      </c>
    </row>
    <row r="62" spans="1:10" s="238" customFormat="1" x14ac:dyDescent="0.25">
      <c r="A62" s="236" t="s">
        <v>465</v>
      </c>
    </row>
    <row r="63" spans="1:10" x14ac:dyDescent="0.25">
      <c r="A63" s="3" t="s">
        <v>117</v>
      </c>
      <c r="B63" s="6">
        <v>17101</v>
      </c>
      <c r="C63" s="4">
        <v>346767</v>
      </c>
      <c r="D63" s="4">
        <v>285852</v>
      </c>
      <c r="E63" s="4">
        <v>13933</v>
      </c>
      <c r="F63" s="4">
        <v>46982</v>
      </c>
      <c r="G63" s="5">
        <v>0.82430000000000003</v>
      </c>
      <c r="H63" s="5">
        <v>4.02E-2</v>
      </c>
      <c r="I63" s="5">
        <v>0.13550000000000001</v>
      </c>
      <c r="J63" s="15">
        <v>20.28</v>
      </c>
    </row>
    <row r="64" spans="1:10" x14ac:dyDescent="0.25">
      <c r="A64" s="3" t="s">
        <v>91</v>
      </c>
      <c r="B64" s="6">
        <v>3380</v>
      </c>
      <c r="C64" s="4">
        <v>89670</v>
      </c>
      <c r="D64" s="4">
        <v>76202</v>
      </c>
      <c r="E64" s="4">
        <v>8524</v>
      </c>
      <c r="F64" s="4">
        <v>4944</v>
      </c>
      <c r="G64" s="5">
        <v>0.8498</v>
      </c>
      <c r="H64" s="5">
        <v>9.5100000000000004E-2</v>
      </c>
      <c r="I64" s="5">
        <v>5.5100000000000003E-2</v>
      </c>
      <c r="J64" s="15">
        <v>26.53</v>
      </c>
    </row>
  </sheetData>
  <sheetProtection algorithmName="SHA-512" hashValue="AdeaKrx24craL5EQeA7pgwuTDpaQk84IH+cT98wG6y+XsiDJVBLsYnNVWVuDE6ZaoN1AjNvHXQu/KN3w9rPnmg==" saltValue="ILtoA3c2MG4yMD8rmTE7FQ==" spinCount="100000" sheet="1" objects="1" scenarios="1"/>
  <sortState xmlns:xlrd2="http://schemas.microsoft.com/office/spreadsheetml/2017/richdata2" ref="A56:J60">
    <sortCondition ref="A56:A60"/>
  </sortState>
  <mergeCells count="3">
    <mergeCell ref="A1:J1"/>
    <mergeCell ref="C2:F2"/>
    <mergeCell ref="G2:I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6"/>
  <sheetViews>
    <sheetView zoomScaleNormal="100" workbookViewId="0">
      <selection activeCell="N21" sqref="N21"/>
    </sheetView>
  </sheetViews>
  <sheetFormatPr defaultRowHeight="15" x14ac:dyDescent="0.25"/>
  <cols>
    <col min="1" max="1" width="50.85546875" customWidth="1"/>
    <col min="2" max="2" width="24.140625" customWidth="1"/>
    <col min="3" max="3" width="20.28515625" customWidth="1"/>
    <col min="4" max="4" width="24" customWidth="1"/>
    <col min="5" max="5" width="24.140625" customWidth="1"/>
    <col min="6" max="6" width="26.28515625" customWidth="1"/>
    <col min="7" max="7" width="21.140625" customWidth="1"/>
    <col min="8" max="8" width="24.140625" customWidth="1"/>
    <col min="9" max="9" width="20.28515625" customWidth="1"/>
  </cols>
  <sheetData>
    <row r="1" spans="1:9" x14ac:dyDescent="0.25">
      <c r="A1" s="245" t="s">
        <v>153</v>
      </c>
      <c r="B1" s="244"/>
      <c r="C1" s="244"/>
      <c r="D1" s="244"/>
      <c r="E1" s="244"/>
      <c r="F1" s="244"/>
      <c r="G1" s="244"/>
      <c r="H1" s="244"/>
      <c r="I1" s="243"/>
    </row>
    <row r="2" spans="1:9" x14ac:dyDescent="0.25">
      <c r="A2" s="17"/>
      <c r="B2" s="248" t="s">
        <v>148</v>
      </c>
      <c r="C2" s="249"/>
      <c r="D2" s="249"/>
      <c r="E2" s="249"/>
      <c r="F2" s="249"/>
      <c r="G2" s="249"/>
      <c r="H2" s="248" t="s">
        <v>150</v>
      </c>
      <c r="I2" s="250"/>
    </row>
    <row r="3" spans="1:9" x14ac:dyDescent="0.25">
      <c r="A3" s="1" t="s">
        <v>88</v>
      </c>
      <c r="B3" s="1" t="s">
        <v>66</v>
      </c>
      <c r="C3" s="1" t="s">
        <v>65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66</v>
      </c>
      <c r="I3" s="2" t="s">
        <v>65</v>
      </c>
    </row>
    <row r="4" spans="1:9" x14ac:dyDescent="0.25">
      <c r="A4" s="3" t="s">
        <v>90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21">
        <v>0</v>
      </c>
      <c r="I4" s="22">
        <v>0</v>
      </c>
    </row>
    <row r="5" spans="1:9" x14ac:dyDescent="0.25">
      <c r="A5" s="3" t="s">
        <v>91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21">
        <v>0</v>
      </c>
      <c r="I5" s="22">
        <v>0</v>
      </c>
    </row>
    <row r="6" spans="1:9" x14ac:dyDescent="0.25">
      <c r="A6" s="3" t="s">
        <v>92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21">
        <v>0</v>
      </c>
      <c r="I6" s="22">
        <v>0</v>
      </c>
    </row>
    <row r="7" spans="1:9" x14ac:dyDescent="0.25">
      <c r="A7" s="3" t="s">
        <v>93</v>
      </c>
      <c r="B7" s="4">
        <v>68440</v>
      </c>
      <c r="C7" s="4">
        <v>68440</v>
      </c>
      <c r="D7" s="4">
        <v>68440</v>
      </c>
      <c r="E7" s="4">
        <v>0</v>
      </c>
      <c r="F7" s="4">
        <v>0</v>
      </c>
      <c r="G7" s="4">
        <v>0</v>
      </c>
      <c r="H7" s="21">
        <v>3.4089</v>
      </c>
      <c r="I7" s="22">
        <v>3.4089</v>
      </c>
    </row>
    <row r="8" spans="1:9" x14ac:dyDescent="0.25">
      <c r="A8" s="3" t="s">
        <v>94</v>
      </c>
      <c r="B8" s="4">
        <v>-1</v>
      </c>
      <c r="C8" s="4">
        <v>125843</v>
      </c>
      <c r="D8" s="4">
        <v>21600</v>
      </c>
      <c r="E8" s="4">
        <v>104243</v>
      </c>
      <c r="F8" s="4">
        <v>0</v>
      </c>
      <c r="G8" s="4">
        <v>0</v>
      </c>
      <c r="H8" s="21">
        <v>0</v>
      </c>
      <c r="I8" s="22">
        <v>13.198</v>
      </c>
    </row>
    <row r="9" spans="1:9" x14ac:dyDescent="0.25">
      <c r="A9" s="3" t="s">
        <v>95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21">
        <v>0</v>
      </c>
      <c r="I9" s="22">
        <v>0</v>
      </c>
    </row>
    <row r="10" spans="1:9" x14ac:dyDescent="0.25">
      <c r="A10" s="3" t="s">
        <v>96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21">
        <v>0</v>
      </c>
      <c r="I10" s="22">
        <v>0</v>
      </c>
    </row>
    <row r="11" spans="1:9" x14ac:dyDescent="0.25">
      <c r="A11" s="3" t="s">
        <v>97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21">
        <v>0</v>
      </c>
      <c r="I11" s="22">
        <v>0</v>
      </c>
    </row>
    <row r="12" spans="1:9" x14ac:dyDescent="0.25">
      <c r="A12" s="3" t="s">
        <v>98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21">
        <v>0</v>
      </c>
      <c r="I12" s="22">
        <v>0</v>
      </c>
    </row>
    <row r="13" spans="1:9" x14ac:dyDescent="0.25">
      <c r="A13" s="3" t="s">
        <v>99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21">
        <v>0</v>
      </c>
      <c r="I13" s="22">
        <v>0</v>
      </c>
    </row>
    <row r="14" spans="1:9" x14ac:dyDescent="0.25">
      <c r="A14" s="3" t="s">
        <v>100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21">
        <v>0</v>
      </c>
      <c r="I14" s="22">
        <v>0</v>
      </c>
    </row>
    <row r="15" spans="1:9" x14ac:dyDescent="0.25">
      <c r="A15" s="3" t="s">
        <v>101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21">
        <v>0</v>
      </c>
      <c r="I15" s="22">
        <v>0</v>
      </c>
    </row>
    <row r="16" spans="1:9" x14ac:dyDescent="0.25">
      <c r="A16" s="3" t="s">
        <v>102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21">
        <v>0</v>
      </c>
      <c r="I16" s="22">
        <v>0</v>
      </c>
    </row>
    <row r="17" spans="1:9" x14ac:dyDescent="0.25">
      <c r="A17" s="3" t="s">
        <v>103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21">
        <v>0</v>
      </c>
      <c r="I17" s="22">
        <v>0</v>
      </c>
    </row>
    <row r="18" spans="1:9" x14ac:dyDescent="0.25">
      <c r="A18" s="3" t="s">
        <v>104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21">
        <v>0</v>
      </c>
      <c r="I18" s="22">
        <v>0</v>
      </c>
    </row>
    <row r="19" spans="1:9" x14ac:dyDescent="0.25">
      <c r="A19" s="3" t="s">
        <v>105</v>
      </c>
      <c r="B19" s="4">
        <v>49243</v>
      </c>
      <c r="C19" s="4">
        <v>49243</v>
      </c>
      <c r="D19" s="4">
        <v>0</v>
      </c>
      <c r="E19" s="4">
        <v>0</v>
      </c>
      <c r="F19" s="4">
        <v>0</v>
      </c>
      <c r="G19" s="4">
        <v>49243</v>
      </c>
      <c r="H19" s="21">
        <v>1.0668</v>
      </c>
      <c r="I19" s="22">
        <v>1.0668</v>
      </c>
    </row>
    <row r="20" spans="1:9" x14ac:dyDescent="0.25">
      <c r="A20" s="3" t="s">
        <v>106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21">
        <v>0</v>
      </c>
      <c r="I20" s="22">
        <v>0</v>
      </c>
    </row>
    <row r="21" spans="1:9" x14ac:dyDescent="0.25">
      <c r="A21" s="3" t="s">
        <v>107</v>
      </c>
      <c r="B21" s="4">
        <v>12910</v>
      </c>
      <c r="C21" s="4">
        <v>12910</v>
      </c>
      <c r="D21" s="4">
        <v>0</v>
      </c>
      <c r="E21" s="4">
        <v>0</v>
      </c>
      <c r="F21" s="4">
        <v>12910</v>
      </c>
      <c r="G21" s="4">
        <v>0</v>
      </c>
      <c r="H21" s="21">
        <v>6.13E-2</v>
      </c>
      <c r="I21" s="22">
        <v>6.13E-2</v>
      </c>
    </row>
    <row r="22" spans="1:9" x14ac:dyDescent="0.25">
      <c r="A22" s="3" t="s">
        <v>108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21">
        <v>0</v>
      </c>
      <c r="I22" s="22">
        <v>0</v>
      </c>
    </row>
    <row r="23" spans="1:9" x14ac:dyDescent="0.25">
      <c r="A23" s="3" t="s">
        <v>109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21">
        <v>0</v>
      </c>
      <c r="I23" s="22">
        <v>0</v>
      </c>
    </row>
    <row r="24" spans="1:9" x14ac:dyDescent="0.25">
      <c r="A24" s="3" t="s">
        <v>110</v>
      </c>
      <c r="B24" s="4">
        <v>0</v>
      </c>
      <c r="C24" s="4">
        <v>3200000</v>
      </c>
      <c r="D24" s="4">
        <v>3200000</v>
      </c>
      <c r="E24" s="4">
        <v>0</v>
      </c>
      <c r="F24" s="4">
        <v>0</v>
      </c>
      <c r="G24" s="4">
        <v>0</v>
      </c>
      <c r="H24" s="21">
        <v>0</v>
      </c>
      <c r="I24" s="22">
        <v>18.6038</v>
      </c>
    </row>
    <row r="25" spans="1:9" x14ac:dyDescent="0.25">
      <c r="A25" s="3" t="s">
        <v>111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21">
        <v>0</v>
      </c>
      <c r="I25" s="22">
        <v>0</v>
      </c>
    </row>
    <row r="26" spans="1:9" x14ac:dyDescent="0.25">
      <c r="A26" s="3" t="s">
        <v>112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21">
        <v>0</v>
      </c>
      <c r="I26" s="22">
        <v>0</v>
      </c>
    </row>
    <row r="27" spans="1:9" x14ac:dyDescent="0.25">
      <c r="A27" s="3" t="s">
        <v>113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21">
        <v>0</v>
      </c>
      <c r="I27" s="22">
        <v>0</v>
      </c>
    </row>
    <row r="28" spans="1:9" x14ac:dyDescent="0.25">
      <c r="A28" s="3" t="s">
        <v>114</v>
      </c>
      <c r="B28" s="4">
        <v>59913</v>
      </c>
      <c r="C28" s="4">
        <v>31500</v>
      </c>
      <c r="D28" s="4">
        <v>31500</v>
      </c>
      <c r="E28" s="4">
        <v>0</v>
      </c>
      <c r="F28" s="4">
        <v>0</v>
      </c>
      <c r="G28" s="4">
        <v>0</v>
      </c>
      <c r="H28" s="21">
        <v>0.90429999999999999</v>
      </c>
      <c r="I28" s="22">
        <v>0.47549999999999998</v>
      </c>
    </row>
    <row r="29" spans="1:9" x14ac:dyDescent="0.25">
      <c r="A29" s="3" t="s">
        <v>115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21">
        <v>0</v>
      </c>
      <c r="I29" s="22">
        <v>0</v>
      </c>
    </row>
    <row r="30" spans="1:9" x14ac:dyDescent="0.25">
      <c r="A30" s="3" t="s">
        <v>116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21">
        <v>0</v>
      </c>
      <c r="I30" s="22">
        <v>0</v>
      </c>
    </row>
    <row r="31" spans="1:9" x14ac:dyDescent="0.25">
      <c r="A31" s="3" t="s">
        <v>117</v>
      </c>
      <c r="B31" s="4">
        <v>934</v>
      </c>
      <c r="C31" s="4">
        <v>50000</v>
      </c>
      <c r="D31" s="4">
        <v>50000</v>
      </c>
      <c r="E31" s="4">
        <v>0</v>
      </c>
      <c r="F31" s="4">
        <v>0</v>
      </c>
      <c r="G31" s="4">
        <v>0</v>
      </c>
      <c r="H31" s="21">
        <v>5.4600000000000003E-2</v>
      </c>
      <c r="I31" s="22">
        <v>2.9238</v>
      </c>
    </row>
    <row r="32" spans="1:9" x14ac:dyDescent="0.25">
      <c r="A32" s="3" t="s">
        <v>118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21">
        <v>0</v>
      </c>
      <c r="I32" s="22">
        <v>0</v>
      </c>
    </row>
    <row r="33" spans="1:9" x14ac:dyDescent="0.25">
      <c r="A33" s="3" t="s">
        <v>119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21">
        <v>0</v>
      </c>
      <c r="I33" s="22">
        <v>0</v>
      </c>
    </row>
    <row r="34" spans="1:9" x14ac:dyDescent="0.25">
      <c r="A34" s="3" t="s">
        <v>120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21">
        <v>0</v>
      </c>
      <c r="I34" s="22">
        <v>0</v>
      </c>
    </row>
    <row r="35" spans="1:9" x14ac:dyDescent="0.25">
      <c r="A35" s="3" t="s">
        <v>121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21">
        <v>0</v>
      </c>
      <c r="I35" s="22">
        <v>0</v>
      </c>
    </row>
    <row r="36" spans="1:9" x14ac:dyDescent="0.25">
      <c r="A36" s="3" t="s">
        <v>122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21">
        <v>0</v>
      </c>
      <c r="I36" s="22">
        <v>0</v>
      </c>
    </row>
    <row r="37" spans="1:9" x14ac:dyDescent="0.25">
      <c r="A37" s="3" t="s">
        <v>123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21">
        <v>0</v>
      </c>
      <c r="I37" s="22">
        <v>0</v>
      </c>
    </row>
    <row r="38" spans="1:9" x14ac:dyDescent="0.25">
      <c r="A38" s="3" t="s">
        <v>124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21">
        <v>0</v>
      </c>
      <c r="I38" s="22">
        <v>0</v>
      </c>
    </row>
    <row r="39" spans="1:9" x14ac:dyDescent="0.25">
      <c r="A39" s="3" t="s">
        <v>125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21">
        <v>0</v>
      </c>
      <c r="I39" s="22">
        <v>0</v>
      </c>
    </row>
    <row r="40" spans="1:9" x14ac:dyDescent="0.25">
      <c r="A40" s="3" t="s">
        <v>126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21">
        <v>0</v>
      </c>
      <c r="I40" s="22">
        <v>0</v>
      </c>
    </row>
    <row r="41" spans="1:9" x14ac:dyDescent="0.25">
      <c r="A41" s="3" t="s">
        <v>127</v>
      </c>
      <c r="B41" s="4">
        <v>12331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21">
        <v>0.18770000000000001</v>
      </c>
      <c r="I41" s="22">
        <v>0</v>
      </c>
    </row>
    <row r="42" spans="1:9" x14ac:dyDescent="0.25">
      <c r="A42" s="3" t="s">
        <v>128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21">
        <v>0</v>
      </c>
      <c r="I42" s="22">
        <v>0</v>
      </c>
    </row>
    <row r="43" spans="1:9" x14ac:dyDescent="0.25">
      <c r="A43" s="3" t="s">
        <v>129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21">
        <v>0</v>
      </c>
      <c r="I43" s="22">
        <v>0</v>
      </c>
    </row>
    <row r="44" spans="1:9" x14ac:dyDescent="0.25">
      <c r="A44" s="3" t="s">
        <v>130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21">
        <v>0</v>
      </c>
      <c r="I44" s="22">
        <v>0</v>
      </c>
    </row>
    <row r="45" spans="1:9" x14ac:dyDescent="0.25">
      <c r="A45" s="3" t="s">
        <v>131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21">
        <v>0</v>
      </c>
      <c r="I45" s="22">
        <v>0</v>
      </c>
    </row>
    <row r="46" spans="1:9" x14ac:dyDescent="0.25">
      <c r="A46" s="3" t="s">
        <v>132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21">
        <v>0</v>
      </c>
      <c r="I46" s="22">
        <v>0</v>
      </c>
    </row>
    <row r="47" spans="1:9" x14ac:dyDescent="0.25">
      <c r="A47" s="3" t="s">
        <v>133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21">
        <v>0</v>
      </c>
      <c r="I47" s="22">
        <v>0</v>
      </c>
    </row>
    <row r="48" spans="1:9" x14ac:dyDescent="0.25">
      <c r="A48" s="3" t="s">
        <v>134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21">
        <v>0</v>
      </c>
      <c r="I48" s="22">
        <v>0</v>
      </c>
    </row>
    <row r="49" spans="1:9" x14ac:dyDescent="0.25">
      <c r="A49" s="3" t="s">
        <v>135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21">
        <v>0</v>
      </c>
      <c r="I49" s="22">
        <v>0</v>
      </c>
    </row>
    <row r="50" spans="1:9" x14ac:dyDescent="0.25">
      <c r="A50" s="3" t="s">
        <v>136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21">
        <v>0</v>
      </c>
      <c r="I50" s="22">
        <v>0</v>
      </c>
    </row>
    <row r="51" spans="1:9" x14ac:dyDescent="0.25">
      <c r="A51" s="3" t="s">
        <v>137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21">
        <v>0</v>
      </c>
      <c r="I51" s="22">
        <v>0</v>
      </c>
    </row>
    <row r="52" spans="1:9" x14ac:dyDescent="0.25">
      <c r="A52" s="3" t="s">
        <v>138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21">
        <v>0</v>
      </c>
      <c r="I52" s="22">
        <v>0</v>
      </c>
    </row>
    <row r="53" spans="1:9" x14ac:dyDescent="0.25">
      <c r="A53" s="3" t="s">
        <v>139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21">
        <v>0</v>
      </c>
      <c r="I53" s="22">
        <v>0</v>
      </c>
    </row>
    <row r="54" spans="1:9" x14ac:dyDescent="0.25">
      <c r="A54" s="3" t="s">
        <v>140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21">
        <v>0</v>
      </c>
      <c r="I54" s="22">
        <v>0</v>
      </c>
    </row>
    <row r="55" spans="1:9" x14ac:dyDescent="0.25">
      <c r="A55" s="3" t="s">
        <v>141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21">
        <v>0</v>
      </c>
      <c r="I55" s="22">
        <v>0</v>
      </c>
    </row>
    <row r="56" spans="1:9" x14ac:dyDescent="0.25">
      <c r="A56" s="7" t="s">
        <v>142</v>
      </c>
      <c r="B56" s="8">
        <v>1916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23">
        <v>7.4300000000000005E-2</v>
      </c>
      <c r="I56" s="24">
        <v>0</v>
      </c>
    </row>
  </sheetData>
  <mergeCells count="3">
    <mergeCell ref="A1:I1"/>
    <mergeCell ref="B2:G2"/>
    <mergeCell ref="H2:I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4"/>
  <sheetViews>
    <sheetView zoomScaleNormal="100" workbookViewId="0">
      <selection sqref="A1:D1"/>
    </sheetView>
  </sheetViews>
  <sheetFormatPr defaultRowHeight="15" x14ac:dyDescent="0.25"/>
  <cols>
    <col min="1" max="1" width="50.85546875" customWidth="1"/>
    <col min="2" max="2" width="50.85546875" hidden="1" customWidth="1"/>
    <col min="3" max="3" width="34.28515625" customWidth="1"/>
    <col min="4" max="4" width="26.7109375" customWidth="1"/>
  </cols>
  <sheetData>
    <row r="1" spans="1:4" x14ac:dyDescent="0.25">
      <c r="A1" s="242" t="s">
        <v>477</v>
      </c>
      <c r="B1" s="244"/>
      <c r="C1" s="244"/>
      <c r="D1" s="243"/>
    </row>
    <row r="2" spans="1:4" x14ac:dyDescent="0.25">
      <c r="A2" s="1" t="s">
        <v>88</v>
      </c>
      <c r="B2" s="231"/>
      <c r="C2" s="1" t="s">
        <v>89</v>
      </c>
      <c r="D2" s="2" t="s">
        <v>71</v>
      </c>
    </row>
    <row r="3" spans="1:4" x14ac:dyDescent="0.25">
      <c r="A3" s="233" t="s">
        <v>458</v>
      </c>
      <c r="B3" s="231"/>
      <c r="C3" s="231"/>
      <c r="D3" s="2"/>
    </row>
    <row r="4" spans="1:4" x14ac:dyDescent="0.25">
      <c r="A4" s="3" t="s">
        <v>90</v>
      </c>
      <c r="B4" s="6">
        <v>7438</v>
      </c>
      <c r="C4" s="4">
        <v>7438</v>
      </c>
      <c r="D4" s="6">
        <v>3900</v>
      </c>
    </row>
    <row r="5" spans="1:4" x14ac:dyDescent="0.25">
      <c r="A5" s="3" t="s">
        <v>94</v>
      </c>
      <c r="B5" s="6">
        <v>9535</v>
      </c>
      <c r="C5" s="4">
        <v>9535</v>
      </c>
      <c r="D5" s="6">
        <v>4342</v>
      </c>
    </row>
    <row r="6" spans="1:4" x14ac:dyDescent="0.25">
      <c r="A6" s="3" t="s">
        <v>96</v>
      </c>
      <c r="B6" s="6">
        <v>8088</v>
      </c>
      <c r="C6" s="4">
        <v>8088</v>
      </c>
      <c r="D6" s="6">
        <v>2510</v>
      </c>
    </row>
    <row r="7" spans="1:4" x14ac:dyDescent="0.25">
      <c r="A7" s="3" t="s">
        <v>99</v>
      </c>
      <c r="B7" s="6">
        <v>18059</v>
      </c>
      <c r="C7" s="4">
        <v>18059</v>
      </c>
      <c r="D7" s="6">
        <v>6700</v>
      </c>
    </row>
    <row r="8" spans="1:4" x14ac:dyDescent="0.25">
      <c r="A8" s="3" t="s">
        <v>106</v>
      </c>
      <c r="B8" s="6">
        <v>8617</v>
      </c>
      <c r="C8" s="4">
        <v>8617</v>
      </c>
      <c r="D8" s="6">
        <v>1840</v>
      </c>
    </row>
    <row r="9" spans="1:4" x14ac:dyDescent="0.25">
      <c r="A9" s="3" t="s">
        <v>108</v>
      </c>
      <c r="B9" s="6">
        <v>7216</v>
      </c>
      <c r="C9" s="4">
        <v>7216</v>
      </c>
      <c r="D9" s="6">
        <v>1676</v>
      </c>
    </row>
    <row r="10" spans="1:4" x14ac:dyDescent="0.25">
      <c r="A10" s="3" t="s">
        <v>119</v>
      </c>
      <c r="B10" s="6">
        <v>5546</v>
      </c>
      <c r="C10" s="4">
        <v>5546</v>
      </c>
      <c r="D10" s="6">
        <v>2040</v>
      </c>
    </row>
    <row r="11" spans="1:4" x14ac:dyDescent="0.25">
      <c r="A11" s="3" t="s">
        <v>125</v>
      </c>
      <c r="B11" s="6">
        <v>9914</v>
      </c>
      <c r="C11" s="4">
        <v>9914</v>
      </c>
      <c r="D11" s="6">
        <v>3640</v>
      </c>
    </row>
    <row r="12" spans="1:4" x14ac:dyDescent="0.25">
      <c r="A12" s="3" t="s">
        <v>129</v>
      </c>
      <c r="B12" s="6">
        <v>4592</v>
      </c>
      <c r="C12" s="4">
        <v>4592</v>
      </c>
      <c r="D12" s="6">
        <v>1170</v>
      </c>
    </row>
    <row r="13" spans="1:4" x14ac:dyDescent="0.25">
      <c r="A13" s="3" t="s">
        <v>133</v>
      </c>
      <c r="B13" s="6">
        <v>11837</v>
      </c>
      <c r="C13" s="4">
        <v>11837</v>
      </c>
      <c r="D13" s="6">
        <v>1797</v>
      </c>
    </row>
    <row r="14" spans="1:4" x14ac:dyDescent="0.25">
      <c r="A14" s="3" t="s">
        <v>139</v>
      </c>
      <c r="B14" s="6">
        <v>19703</v>
      </c>
      <c r="C14" s="4">
        <v>19703</v>
      </c>
      <c r="D14" s="6">
        <v>2414</v>
      </c>
    </row>
    <row r="15" spans="1:4" x14ac:dyDescent="0.25">
      <c r="A15" s="3" t="s">
        <v>140</v>
      </c>
      <c r="B15" s="6">
        <v>8053</v>
      </c>
      <c r="C15" s="4">
        <v>8053</v>
      </c>
      <c r="D15" s="6">
        <v>3276</v>
      </c>
    </row>
    <row r="16" spans="1:4" x14ac:dyDescent="0.25">
      <c r="A16" s="3" t="s">
        <v>141</v>
      </c>
      <c r="B16" s="6">
        <v>12386</v>
      </c>
      <c r="C16" s="4">
        <v>12386</v>
      </c>
      <c r="D16" s="6">
        <v>2496</v>
      </c>
    </row>
    <row r="17" spans="1:4" x14ac:dyDescent="0.25">
      <c r="A17" s="233" t="s">
        <v>459</v>
      </c>
      <c r="B17" s="6"/>
      <c r="C17" s="4"/>
      <c r="D17" s="6"/>
    </row>
    <row r="18" spans="1:4" x14ac:dyDescent="0.25">
      <c r="A18" s="3" t="s">
        <v>92</v>
      </c>
      <c r="B18" s="6">
        <v>28968</v>
      </c>
      <c r="C18" s="4">
        <v>28968</v>
      </c>
      <c r="D18" s="6">
        <v>5304</v>
      </c>
    </row>
    <row r="19" spans="1:4" x14ac:dyDescent="0.25">
      <c r="A19" s="3" t="s">
        <v>93</v>
      </c>
      <c r="B19" s="6">
        <v>20077</v>
      </c>
      <c r="C19" s="4">
        <v>20077</v>
      </c>
      <c r="D19" s="6">
        <v>2392</v>
      </c>
    </row>
    <row r="20" spans="1:4" x14ac:dyDescent="0.25">
      <c r="A20" s="3" t="s">
        <v>98</v>
      </c>
      <c r="B20" s="6">
        <v>34605</v>
      </c>
      <c r="C20" s="4">
        <v>34605</v>
      </c>
      <c r="D20" s="6">
        <v>10140</v>
      </c>
    </row>
    <row r="21" spans="1:4" x14ac:dyDescent="0.25">
      <c r="A21" s="3" t="s">
        <v>101</v>
      </c>
      <c r="B21" s="6">
        <v>31241</v>
      </c>
      <c r="C21" s="4">
        <v>31241</v>
      </c>
      <c r="D21" s="6">
        <v>8428</v>
      </c>
    </row>
    <row r="22" spans="1:4" x14ac:dyDescent="0.25">
      <c r="A22" s="3" t="s">
        <v>102</v>
      </c>
      <c r="B22" s="6">
        <v>21065</v>
      </c>
      <c r="C22" s="4">
        <v>21065</v>
      </c>
      <c r="D22" s="6">
        <v>2262</v>
      </c>
    </row>
    <row r="23" spans="1:4" x14ac:dyDescent="0.25">
      <c r="A23" s="3" t="s">
        <v>104</v>
      </c>
      <c r="B23" s="6">
        <v>26378</v>
      </c>
      <c r="C23" s="4">
        <v>26378</v>
      </c>
      <c r="D23" s="6">
        <v>3472</v>
      </c>
    </row>
    <row r="24" spans="1:4" x14ac:dyDescent="0.25">
      <c r="A24" s="3" t="s">
        <v>111</v>
      </c>
      <c r="B24" s="6">
        <v>28746</v>
      </c>
      <c r="C24" s="4">
        <v>28746</v>
      </c>
      <c r="D24" s="6">
        <v>1976</v>
      </c>
    </row>
    <row r="25" spans="1:4" x14ac:dyDescent="0.25">
      <c r="A25" s="3" t="s">
        <v>112</v>
      </c>
      <c r="B25" s="6">
        <v>29603</v>
      </c>
      <c r="C25" s="4">
        <v>29603</v>
      </c>
      <c r="D25" s="6">
        <v>8060</v>
      </c>
    </row>
    <row r="26" spans="1:4" x14ac:dyDescent="0.25">
      <c r="A26" s="3" t="s">
        <v>120</v>
      </c>
      <c r="B26" s="6">
        <v>34123</v>
      </c>
      <c r="C26" s="4">
        <v>34123</v>
      </c>
      <c r="D26" s="6">
        <v>4484</v>
      </c>
    </row>
    <row r="27" spans="1:4" x14ac:dyDescent="0.25">
      <c r="A27" s="3" t="s">
        <v>123</v>
      </c>
      <c r="B27" s="6">
        <v>28789</v>
      </c>
      <c r="C27" s="4">
        <v>28789</v>
      </c>
      <c r="D27" s="6">
        <v>2080</v>
      </c>
    </row>
    <row r="28" spans="1:4" x14ac:dyDescent="0.25">
      <c r="A28" s="3" t="s">
        <v>130</v>
      </c>
      <c r="B28" s="6">
        <v>35193</v>
      </c>
      <c r="C28" s="4">
        <v>35193</v>
      </c>
      <c r="D28" s="6">
        <v>6050</v>
      </c>
    </row>
    <row r="29" spans="1:4" x14ac:dyDescent="0.25">
      <c r="A29" s="3" t="s">
        <v>132</v>
      </c>
      <c r="B29" s="6">
        <v>24468</v>
      </c>
      <c r="C29" s="4">
        <v>24468</v>
      </c>
      <c r="D29" s="6">
        <v>5668</v>
      </c>
    </row>
    <row r="30" spans="1:4" ht="13.5" customHeight="1" x14ac:dyDescent="0.25">
      <c r="A30" s="3" t="s">
        <v>136</v>
      </c>
      <c r="B30" s="6">
        <v>28284</v>
      </c>
      <c r="C30" s="4">
        <v>28284</v>
      </c>
      <c r="D30" s="6">
        <v>4472</v>
      </c>
    </row>
    <row r="31" spans="1:4" x14ac:dyDescent="0.25">
      <c r="A31" s="3" t="s">
        <v>142</v>
      </c>
      <c r="B31" s="6">
        <v>25796</v>
      </c>
      <c r="C31" s="4">
        <v>25796</v>
      </c>
      <c r="D31" s="6">
        <v>2602</v>
      </c>
    </row>
    <row r="32" spans="1:4" x14ac:dyDescent="0.25">
      <c r="A32" s="232" t="s">
        <v>189</v>
      </c>
      <c r="B32" s="6"/>
      <c r="C32" s="4"/>
      <c r="D32" s="6"/>
    </row>
    <row r="33" spans="1:4" x14ac:dyDescent="0.25">
      <c r="A33" s="3" t="s">
        <v>97</v>
      </c>
      <c r="B33" s="6">
        <v>57283</v>
      </c>
      <c r="C33" s="4">
        <v>57283</v>
      </c>
      <c r="D33" s="6">
        <v>4669</v>
      </c>
    </row>
    <row r="34" spans="1:4" x14ac:dyDescent="0.25">
      <c r="A34" s="3" t="s">
        <v>105</v>
      </c>
      <c r="B34" s="6">
        <v>46159</v>
      </c>
      <c r="C34" s="4">
        <v>46159</v>
      </c>
      <c r="D34" s="6">
        <v>11839</v>
      </c>
    </row>
    <row r="35" spans="1:4" x14ac:dyDescent="0.25">
      <c r="A35" s="3" t="s">
        <v>116</v>
      </c>
      <c r="B35" s="6">
        <v>54053</v>
      </c>
      <c r="C35" s="4">
        <v>54053</v>
      </c>
      <c r="D35" s="6">
        <v>7076</v>
      </c>
    </row>
    <row r="36" spans="1:4" x14ac:dyDescent="0.25">
      <c r="A36" s="3" t="s">
        <v>126</v>
      </c>
      <c r="B36" s="6">
        <v>57978</v>
      </c>
      <c r="C36" s="4">
        <v>57978</v>
      </c>
      <c r="D36" s="6">
        <v>3559</v>
      </c>
    </row>
    <row r="37" spans="1:4" x14ac:dyDescent="0.25">
      <c r="A37" s="3" t="s">
        <v>128</v>
      </c>
      <c r="B37" s="6">
        <v>43672</v>
      </c>
      <c r="C37" s="4">
        <v>43672</v>
      </c>
      <c r="D37" s="6">
        <v>8874</v>
      </c>
    </row>
    <row r="38" spans="1:4" x14ac:dyDescent="0.25">
      <c r="A38" s="3" t="s">
        <v>131</v>
      </c>
      <c r="B38" s="6">
        <v>51203</v>
      </c>
      <c r="C38" s="4">
        <v>51203</v>
      </c>
      <c r="D38" s="6">
        <v>5606</v>
      </c>
    </row>
    <row r="39" spans="1:4" x14ac:dyDescent="0.25">
      <c r="A39" s="3" t="s">
        <v>137</v>
      </c>
      <c r="B39" s="6">
        <v>42298</v>
      </c>
      <c r="C39" s="4">
        <v>42298</v>
      </c>
      <c r="D39" s="6">
        <v>2912</v>
      </c>
    </row>
    <row r="40" spans="1:4" x14ac:dyDescent="0.25">
      <c r="A40" s="3" t="s">
        <v>138</v>
      </c>
      <c r="B40" s="6">
        <v>41946</v>
      </c>
      <c r="C40" s="4">
        <v>41946</v>
      </c>
      <c r="D40" s="6">
        <v>6552</v>
      </c>
    </row>
    <row r="41" spans="1:4" x14ac:dyDescent="0.25">
      <c r="A41" s="232" t="s">
        <v>190</v>
      </c>
      <c r="B41" s="6"/>
      <c r="C41" s="4"/>
      <c r="D41" s="6"/>
    </row>
    <row r="42" spans="1:4" x14ac:dyDescent="0.25">
      <c r="A42" s="3" t="s">
        <v>100</v>
      </c>
      <c r="B42" s="6">
        <v>61086</v>
      </c>
      <c r="C42" s="4">
        <v>61086</v>
      </c>
      <c r="D42" s="6">
        <v>12899</v>
      </c>
    </row>
    <row r="43" spans="1:4" x14ac:dyDescent="0.25">
      <c r="A43" s="3" t="s">
        <v>113</v>
      </c>
      <c r="B43" s="6">
        <v>66217</v>
      </c>
      <c r="C43" s="4">
        <v>66217</v>
      </c>
      <c r="D43" s="6">
        <v>10354</v>
      </c>
    </row>
    <row r="44" spans="1:4" x14ac:dyDescent="0.25">
      <c r="A44" s="3" t="s">
        <v>114</v>
      </c>
      <c r="B44" s="6">
        <v>66250</v>
      </c>
      <c r="C44" s="4">
        <v>66250</v>
      </c>
      <c r="D44" s="6">
        <v>4836</v>
      </c>
    </row>
    <row r="45" spans="1:4" x14ac:dyDescent="0.25">
      <c r="A45" s="3" t="s">
        <v>121</v>
      </c>
      <c r="B45" s="6">
        <v>70527</v>
      </c>
      <c r="C45" s="4">
        <v>70527</v>
      </c>
      <c r="D45" s="6">
        <v>2548</v>
      </c>
    </row>
    <row r="46" spans="1:4" x14ac:dyDescent="0.25">
      <c r="A46" s="3" t="s">
        <v>127</v>
      </c>
      <c r="B46" s="6">
        <v>65699</v>
      </c>
      <c r="C46" s="4">
        <v>65699</v>
      </c>
      <c r="D46" s="6">
        <v>12714</v>
      </c>
    </row>
    <row r="47" spans="1:4" x14ac:dyDescent="0.25">
      <c r="A47" s="3" t="s">
        <v>134</v>
      </c>
      <c r="B47" s="6">
        <v>78208</v>
      </c>
      <c r="C47" s="4">
        <v>78208</v>
      </c>
      <c r="D47" s="6">
        <v>5748</v>
      </c>
    </row>
    <row r="48" spans="1:4" x14ac:dyDescent="0.25">
      <c r="A48" s="3" t="s">
        <v>135</v>
      </c>
      <c r="B48" s="6">
        <v>61803</v>
      </c>
      <c r="C48" s="4">
        <v>61803</v>
      </c>
      <c r="D48" s="6">
        <v>8684</v>
      </c>
    </row>
    <row r="49" spans="1:4" x14ac:dyDescent="0.25">
      <c r="A49" s="233" t="s">
        <v>462</v>
      </c>
      <c r="B49" s="6"/>
      <c r="C49" s="4"/>
      <c r="D49" s="6"/>
    </row>
    <row r="50" spans="1:4" x14ac:dyDescent="0.25">
      <c r="A50" s="3" t="s">
        <v>115</v>
      </c>
      <c r="B50" s="6">
        <v>106892</v>
      </c>
      <c r="C50" s="4">
        <v>106892</v>
      </c>
      <c r="D50" s="6">
        <v>5850</v>
      </c>
    </row>
    <row r="51" spans="1:4" x14ac:dyDescent="0.25">
      <c r="A51" s="3" t="s">
        <v>118</v>
      </c>
      <c r="B51" s="6">
        <v>112511</v>
      </c>
      <c r="C51" s="4">
        <v>112511</v>
      </c>
      <c r="D51" s="6">
        <v>13338</v>
      </c>
    </row>
    <row r="52" spans="1:4" x14ac:dyDescent="0.25">
      <c r="A52" s="3" t="s">
        <v>122</v>
      </c>
      <c r="B52" s="6">
        <v>81410</v>
      </c>
      <c r="C52" s="4">
        <v>81410</v>
      </c>
      <c r="D52" s="6">
        <v>23238</v>
      </c>
    </row>
    <row r="53" spans="1:4" x14ac:dyDescent="0.25">
      <c r="A53" s="3" t="s">
        <v>124</v>
      </c>
      <c r="B53" s="6">
        <v>99064</v>
      </c>
      <c r="C53" s="4">
        <v>99064</v>
      </c>
      <c r="D53" s="6">
        <v>19637</v>
      </c>
    </row>
    <row r="54" spans="1:4" x14ac:dyDescent="0.25">
      <c r="A54" s="233" t="s">
        <v>463</v>
      </c>
      <c r="B54" s="6"/>
      <c r="C54" s="4"/>
      <c r="D54" s="6"/>
    </row>
    <row r="55" spans="1:4" x14ac:dyDescent="0.25">
      <c r="A55" s="3" t="s">
        <v>95</v>
      </c>
      <c r="B55" s="6">
        <v>227738</v>
      </c>
      <c r="C55" s="4">
        <v>227738</v>
      </c>
      <c r="D55" s="6">
        <v>36887</v>
      </c>
    </row>
    <row r="56" spans="1:4" x14ac:dyDescent="0.25">
      <c r="A56" s="3" t="s">
        <v>103</v>
      </c>
      <c r="B56" s="6">
        <v>321878</v>
      </c>
      <c r="C56" s="4">
        <v>321878</v>
      </c>
      <c r="D56" s="6">
        <v>-1</v>
      </c>
    </row>
    <row r="57" spans="1:4" x14ac:dyDescent="0.25">
      <c r="A57" s="3" t="s">
        <v>107</v>
      </c>
      <c r="B57" s="6">
        <v>210612</v>
      </c>
      <c r="C57" s="4">
        <v>210612</v>
      </c>
      <c r="D57" s="6">
        <v>21359</v>
      </c>
    </row>
    <row r="58" spans="1:4" x14ac:dyDescent="0.25">
      <c r="A58" s="3" t="s">
        <v>109</v>
      </c>
      <c r="B58" s="6">
        <v>214870</v>
      </c>
      <c r="C58" s="4">
        <v>214870</v>
      </c>
      <c r="D58" s="6">
        <v>26518</v>
      </c>
    </row>
    <row r="59" spans="1:4" x14ac:dyDescent="0.25">
      <c r="A59" s="7" t="s">
        <v>110</v>
      </c>
      <c r="B59" s="10">
        <v>172008</v>
      </c>
      <c r="C59" s="8">
        <v>172008</v>
      </c>
      <c r="D59" s="10">
        <v>19954</v>
      </c>
    </row>
    <row r="62" spans="1:4" x14ac:dyDescent="0.25">
      <c r="A62" s="236" t="s">
        <v>466</v>
      </c>
    </row>
    <row r="63" spans="1:4" x14ac:dyDescent="0.25">
      <c r="A63" s="3" t="s">
        <v>117</v>
      </c>
      <c r="B63" s="6">
        <v>17101</v>
      </c>
      <c r="C63" s="4">
        <v>17101</v>
      </c>
      <c r="D63" s="6">
        <v>2152</v>
      </c>
    </row>
    <row r="64" spans="1:4" x14ac:dyDescent="0.25">
      <c r="A64" s="3" t="s">
        <v>91</v>
      </c>
      <c r="B64" s="6">
        <v>3380</v>
      </c>
      <c r="C64" s="4">
        <v>3380</v>
      </c>
      <c r="D64" s="6">
        <v>1984</v>
      </c>
    </row>
  </sheetData>
  <sheetProtection algorithmName="SHA-512" hashValue="BTxlC5wPRGs4bmfsay9Lvfu29hrlpeKfV3ut/HtPkcpZbtwA3OgF3zBJsVEK9k9HvJ62dOQysA3ZfbsHen91ZA==" saltValue="VwrWgNy3Zfx7iHf6vFG1hA==" spinCount="100000" sheet="1" objects="1" scenarios="1"/>
  <sortState xmlns:xlrd2="http://schemas.microsoft.com/office/spreadsheetml/2017/richdata2" ref="A55:D59">
    <sortCondition ref="A55:A59"/>
  </sortState>
  <mergeCells count="1">
    <mergeCell ref="A1:D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5"/>
  <sheetViews>
    <sheetView topLeftCell="A16" zoomScaleNormal="100" workbookViewId="0">
      <selection activeCell="O10" sqref="O10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2.42578125" customWidth="1"/>
    <col min="4" max="4" width="21.5703125" customWidth="1"/>
    <col min="5" max="5" width="49.140625" customWidth="1"/>
    <col min="6" max="6" width="12.42578125" hidden="1" customWidth="1"/>
    <col min="7" max="7" width="22" hidden="1" customWidth="1"/>
    <col min="8" max="8" width="16.140625" hidden="1" customWidth="1"/>
  </cols>
  <sheetData>
    <row r="1" spans="1:8" x14ac:dyDescent="0.25">
      <c r="A1" s="245" t="s">
        <v>478</v>
      </c>
      <c r="B1" s="244"/>
      <c r="C1" s="244"/>
      <c r="D1" s="244"/>
      <c r="E1" s="244"/>
      <c r="F1" s="244"/>
      <c r="G1" s="244"/>
      <c r="H1" s="243"/>
    </row>
    <row r="2" spans="1:8" x14ac:dyDescent="0.25">
      <c r="A2" s="17"/>
      <c r="B2" s="17"/>
      <c r="C2" s="248" t="s">
        <v>154</v>
      </c>
      <c r="D2" s="249"/>
      <c r="E2" s="249"/>
      <c r="F2" s="248" t="s">
        <v>150</v>
      </c>
      <c r="G2" s="249"/>
      <c r="H2" s="250"/>
    </row>
    <row r="3" spans="1:8" x14ac:dyDescent="0.25">
      <c r="A3" s="1" t="s">
        <v>88</v>
      </c>
      <c r="B3" s="231"/>
      <c r="C3" s="1" t="s">
        <v>72</v>
      </c>
      <c r="D3" s="1" t="s">
        <v>73</v>
      </c>
      <c r="E3" s="1" t="s">
        <v>74</v>
      </c>
      <c r="F3" s="1" t="s">
        <v>72</v>
      </c>
      <c r="G3" s="1" t="s">
        <v>155</v>
      </c>
      <c r="H3" s="2" t="s">
        <v>74</v>
      </c>
    </row>
    <row r="4" spans="1:8" x14ac:dyDescent="0.25">
      <c r="A4" s="233" t="s">
        <v>458</v>
      </c>
      <c r="B4" s="231"/>
      <c r="C4" s="231"/>
      <c r="D4" s="231"/>
      <c r="E4" s="231"/>
      <c r="F4" s="231"/>
      <c r="G4" s="231"/>
      <c r="H4" s="2"/>
    </row>
    <row r="5" spans="1:8" x14ac:dyDescent="0.25">
      <c r="A5" s="3" t="s">
        <v>90</v>
      </c>
      <c r="B5" s="6">
        <v>7438</v>
      </c>
      <c r="C5" s="4">
        <v>6062</v>
      </c>
      <c r="D5" s="4">
        <v>384</v>
      </c>
      <c r="E5" s="4">
        <v>2250</v>
      </c>
      <c r="F5" s="13">
        <v>2.137</v>
      </c>
      <c r="G5" s="13">
        <v>2.7237</v>
      </c>
      <c r="H5" s="15">
        <v>1.5511999999999999</v>
      </c>
    </row>
    <row r="6" spans="1:8" x14ac:dyDescent="0.25">
      <c r="A6" s="3" t="s">
        <v>94</v>
      </c>
      <c r="B6" s="6">
        <v>9535</v>
      </c>
      <c r="C6" s="4">
        <v>6191</v>
      </c>
      <c r="D6" s="4">
        <v>158</v>
      </c>
      <c r="E6" s="4">
        <v>3401</v>
      </c>
      <c r="F6" s="13">
        <v>1.6097999999999999</v>
      </c>
      <c r="G6" s="13">
        <v>0.2177</v>
      </c>
      <c r="H6" s="15">
        <v>0.61450000000000005</v>
      </c>
    </row>
    <row r="7" spans="1:8" x14ac:dyDescent="0.25">
      <c r="A7" s="3" t="s">
        <v>96</v>
      </c>
      <c r="B7" s="6">
        <v>8088</v>
      </c>
      <c r="C7" s="4">
        <v>5547</v>
      </c>
      <c r="D7" s="4">
        <v>1300</v>
      </c>
      <c r="E7" s="4">
        <v>1885</v>
      </c>
      <c r="F7" s="13">
        <v>0.80120000000000002</v>
      </c>
      <c r="G7" s="13">
        <v>1.7600000000000001E-2</v>
      </c>
      <c r="H7" s="15">
        <v>0.64370000000000005</v>
      </c>
    </row>
    <row r="8" spans="1:8" x14ac:dyDescent="0.25">
      <c r="A8" s="3" t="s">
        <v>99</v>
      </c>
      <c r="B8" s="6">
        <v>18059</v>
      </c>
      <c r="C8" s="4">
        <v>20532</v>
      </c>
      <c r="D8" s="4">
        <v>2210</v>
      </c>
      <c r="E8" s="4">
        <v>2938</v>
      </c>
      <c r="F8" s="13">
        <v>1.1771</v>
      </c>
      <c r="G8" s="13">
        <v>0.25719999999999998</v>
      </c>
      <c r="H8" s="15">
        <v>0.26119999999999999</v>
      </c>
    </row>
    <row r="9" spans="1:8" x14ac:dyDescent="0.25">
      <c r="A9" s="3" t="s">
        <v>106</v>
      </c>
      <c r="B9" s="6">
        <v>8617</v>
      </c>
      <c r="C9" s="4">
        <v>14437</v>
      </c>
      <c r="D9" s="4">
        <v>1976</v>
      </c>
      <c r="E9" s="4">
        <v>3915</v>
      </c>
      <c r="F9" s="13">
        <v>0.64929999999999999</v>
      </c>
      <c r="G9" s="13">
        <v>1.66E-2</v>
      </c>
      <c r="H9" s="15">
        <v>0.35670000000000002</v>
      </c>
    </row>
    <row r="10" spans="1:8" x14ac:dyDescent="0.25">
      <c r="A10" s="3" t="s">
        <v>108</v>
      </c>
      <c r="B10" s="6">
        <v>7216</v>
      </c>
      <c r="C10" s="4">
        <v>8241</v>
      </c>
      <c r="D10" s="4">
        <v>2705</v>
      </c>
      <c r="E10" s="4">
        <v>4330</v>
      </c>
      <c r="F10" s="13">
        <v>1.738</v>
      </c>
      <c r="G10" s="13">
        <v>0.29570000000000002</v>
      </c>
      <c r="H10" s="15">
        <v>0.77849999999999997</v>
      </c>
    </row>
    <row r="11" spans="1:8" x14ac:dyDescent="0.25">
      <c r="A11" s="3" t="s">
        <v>119</v>
      </c>
      <c r="B11" s="6">
        <v>5546</v>
      </c>
      <c r="C11" s="4">
        <v>6125</v>
      </c>
      <c r="D11" s="4">
        <v>1238</v>
      </c>
      <c r="E11" s="4">
        <v>3385</v>
      </c>
      <c r="F11" s="13">
        <v>0.68579999999999997</v>
      </c>
      <c r="G11" s="13">
        <v>0.16070000000000001</v>
      </c>
      <c r="H11" s="15">
        <v>0.2331</v>
      </c>
    </row>
    <row r="12" spans="1:8" x14ac:dyDescent="0.25">
      <c r="A12" s="3" t="s">
        <v>125</v>
      </c>
      <c r="B12" s="6">
        <v>9914</v>
      </c>
      <c r="C12" s="4">
        <v>6576</v>
      </c>
      <c r="D12" s="4">
        <v>1200</v>
      </c>
      <c r="E12" s="4">
        <v>6239</v>
      </c>
      <c r="F12" s="13">
        <v>0.94210000000000005</v>
      </c>
      <c r="G12" s="13">
        <v>8.4599999999999995E-2</v>
      </c>
      <c r="H12" s="15">
        <v>0.44529999999999997</v>
      </c>
    </row>
    <row r="13" spans="1:8" x14ac:dyDescent="0.25">
      <c r="A13" s="3" t="s">
        <v>129</v>
      </c>
      <c r="B13" s="6">
        <v>4592</v>
      </c>
      <c r="C13" s="4">
        <v>5784</v>
      </c>
      <c r="D13" s="4">
        <v>267</v>
      </c>
      <c r="E13" s="4">
        <v>4102</v>
      </c>
      <c r="F13" s="13">
        <v>1.2332000000000001</v>
      </c>
      <c r="G13" s="13">
        <v>9.3799999999999994E-2</v>
      </c>
      <c r="H13" s="15">
        <v>0.69330000000000003</v>
      </c>
    </row>
    <row r="14" spans="1:8" x14ac:dyDescent="0.25">
      <c r="A14" s="3" t="s">
        <v>133</v>
      </c>
      <c r="B14" s="6">
        <v>11837</v>
      </c>
      <c r="C14" s="4">
        <v>4226</v>
      </c>
      <c r="D14" s="4">
        <v>23</v>
      </c>
      <c r="E14" s="4">
        <v>3837</v>
      </c>
      <c r="F14" s="13">
        <v>0.73170000000000002</v>
      </c>
      <c r="G14" s="13">
        <v>2.8899999999999999E-2</v>
      </c>
      <c r="H14" s="15">
        <v>0.47260000000000002</v>
      </c>
    </row>
    <row r="15" spans="1:8" x14ac:dyDescent="0.25">
      <c r="A15" s="3" t="s">
        <v>139</v>
      </c>
      <c r="B15" s="6">
        <v>19703</v>
      </c>
      <c r="C15" s="4">
        <v>51836</v>
      </c>
      <c r="D15" s="4">
        <v>5263</v>
      </c>
      <c r="E15" s="4">
        <v>31149</v>
      </c>
      <c r="F15" s="13">
        <v>1.1369</v>
      </c>
      <c r="G15" s="13">
        <v>0.12239999999999999</v>
      </c>
      <c r="H15" s="15">
        <v>0.16270000000000001</v>
      </c>
    </row>
    <row r="16" spans="1:8" x14ac:dyDescent="0.25">
      <c r="A16" s="3" t="s">
        <v>140</v>
      </c>
      <c r="B16" s="6">
        <v>8053</v>
      </c>
      <c r="C16" s="4">
        <v>4670</v>
      </c>
      <c r="D16" s="4">
        <v>15</v>
      </c>
      <c r="E16" s="4">
        <v>2026</v>
      </c>
      <c r="F16" s="13">
        <v>0.97009999999999996</v>
      </c>
      <c r="G16" s="13">
        <v>0.12939999999999999</v>
      </c>
      <c r="H16" s="15">
        <v>0.43459999999999999</v>
      </c>
    </row>
    <row r="17" spans="1:8" x14ac:dyDescent="0.25">
      <c r="A17" s="3" t="s">
        <v>141</v>
      </c>
      <c r="B17" s="6">
        <v>12386</v>
      </c>
      <c r="C17" s="4">
        <v>6523</v>
      </c>
      <c r="D17" s="4">
        <v>1680</v>
      </c>
      <c r="E17" s="4">
        <v>2584</v>
      </c>
      <c r="F17" s="13">
        <v>1.1377999999999999</v>
      </c>
      <c r="G17" s="13">
        <v>0.74229999999999996</v>
      </c>
      <c r="H17" s="15">
        <v>0.50280000000000002</v>
      </c>
    </row>
    <row r="18" spans="1:8" x14ac:dyDescent="0.25">
      <c r="A18" s="233" t="s">
        <v>459</v>
      </c>
      <c r="B18" s="6"/>
      <c r="C18" s="4"/>
      <c r="D18" s="4"/>
      <c r="E18" s="4"/>
      <c r="F18" s="13"/>
      <c r="G18" s="13"/>
      <c r="H18" s="15"/>
    </row>
    <row r="19" spans="1:8" x14ac:dyDescent="0.25">
      <c r="A19" s="3" t="s">
        <v>92</v>
      </c>
      <c r="B19" s="6">
        <v>28968</v>
      </c>
      <c r="C19" s="4">
        <v>46633</v>
      </c>
      <c r="D19" s="4">
        <v>6306</v>
      </c>
      <c r="E19" s="4">
        <v>17802</v>
      </c>
      <c r="F19" s="13">
        <v>1.7040999999999999</v>
      </c>
      <c r="G19" s="13">
        <v>0.19819999999999999</v>
      </c>
      <c r="H19" s="15">
        <v>0.63390000000000002</v>
      </c>
    </row>
    <row r="20" spans="1:8" x14ac:dyDescent="0.25">
      <c r="A20" s="3" t="s">
        <v>93</v>
      </c>
      <c r="B20" s="6">
        <v>20077</v>
      </c>
      <c r="C20" s="4">
        <v>16086</v>
      </c>
      <c r="D20" s="4">
        <v>353</v>
      </c>
      <c r="E20" s="4">
        <v>12923</v>
      </c>
      <c r="F20" s="13">
        <v>3.8371</v>
      </c>
      <c r="G20" s="13">
        <v>0.79300000000000004</v>
      </c>
      <c r="H20" s="15">
        <v>0.3251</v>
      </c>
    </row>
    <row r="21" spans="1:8" x14ac:dyDescent="0.25">
      <c r="A21" s="3" t="s">
        <v>98</v>
      </c>
      <c r="B21" s="6">
        <v>34605</v>
      </c>
      <c r="C21" s="4">
        <v>25322</v>
      </c>
      <c r="D21" s="4">
        <v>1001</v>
      </c>
      <c r="E21" s="4">
        <v>16353</v>
      </c>
      <c r="F21" s="13">
        <v>1.6754</v>
      </c>
      <c r="G21" s="13">
        <v>0.2293</v>
      </c>
      <c r="H21" s="15">
        <v>0.45429999999999998</v>
      </c>
    </row>
    <row r="22" spans="1:8" x14ac:dyDescent="0.25">
      <c r="A22" s="3" t="s">
        <v>101</v>
      </c>
      <c r="B22" s="6">
        <v>31241</v>
      </c>
      <c r="C22" s="4">
        <v>35547</v>
      </c>
      <c r="D22" s="4">
        <v>23189</v>
      </c>
      <c r="E22" s="4">
        <v>15708</v>
      </c>
      <c r="F22" s="13">
        <v>1.1419999999999999</v>
      </c>
      <c r="G22" s="13">
        <v>0.37490000000000001</v>
      </c>
      <c r="H22" s="15">
        <v>0.60009999999999997</v>
      </c>
    </row>
    <row r="23" spans="1:8" x14ac:dyDescent="0.25">
      <c r="A23" s="3" t="s">
        <v>102</v>
      </c>
      <c r="B23" s="6">
        <v>21065</v>
      </c>
      <c r="C23" s="4">
        <v>30463</v>
      </c>
      <c r="D23" s="4">
        <v>2126</v>
      </c>
      <c r="E23" s="4">
        <v>1307</v>
      </c>
      <c r="F23" s="13">
        <v>1.1855</v>
      </c>
      <c r="G23" s="13">
        <v>7.6200000000000004E-2</v>
      </c>
      <c r="H23" s="15">
        <v>0.17899999999999999</v>
      </c>
    </row>
    <row r="24" spans="1:8" x14ac:dyDescent="0.25">
      <c r="A24" s="3" t="s">
        <v>104</v>
      </c>
      <c r="B24" s="6">
        <v>26378</v>
      </c>
      <c r="C24" s="4">
        <v>24851</v>
      </c>
      <c r="D24" s="4">
        <v>2232</v>
      </c>
      <c r="E24" s="4">
        <v>11747</v>
      </c>
      <c r="F24" s="13">
        <v>1.6947000000000001</v>
      </c>
      <c r="G24" s="13">
        <v>0.20469999999999999</v>
      </c>
      <c r="H24" s="15">
        <v>0.79420000000000002</v>
      </c>
    </row>
    <row r="25" spans="1:8" x14ac:dyDescent="0.25">
      <c r="A25" s="3" t="s">
        <v>111</v>
      </c>
      <c r="B25" s="6">
        <v>28746</v>
      </c>
      <c r="C25" s="4">
        <v>62635</v>
      </c>
      <c r="D25" s="4">
        <v>5624</v>
      </c>
      <c r="E25" s="4">
        <v>27778</v>
      </c>
      <c r="F25" s="13">
        <v>2.1789000000000001</v>
      </c>
      <c r="G25" s="13">
        <v>0.1956</v>
      </c>
      <c r="H25" s="15">
        <v>0.96630000000000005</v>
      </c>
    </row>
    <row r="26" spans="1:8" x14ac:dyDescent="0.25">
      <c r="A26" s="3" t="s">
        <v>112</v>
      </c>
      <c r="B26" s="6">
        <v>29603</v>
      </c>
      <c r="C26" s="4">
        <v>27853</v>
      </c>
      <c r="D26" s="4">
        <v>208</v>
      </c>
      <c r="E26" s="4">
        <v>16601</v>
      </c>
      <c r="F26" s="13">
        <v>0.94089999999999996</v>
      </c>
      <c r="G26" s="13">
        <v>7.0000000000000001E-3</v>
      </c>
      <c r="H26" s="15">
        <v>0.56079999999999997</v>
      </c>
    </row>
    <row r="27" spans="1:8" x14ac:dyDescent="0.25">
      <c r="A27" s="3" t="s">
        <v>120</v>
      </c>
      <c r="B27" s="6">
        <v>34123</v>
      </c>
      <c r="C27" s="4">
        <v>20110</v>
      </c>
      <c r="D27" s="4">
        <v>4203</v>
      </c>
      <c r="E27" s="4">
        <v>3821</v>
      </c>
      <c r="F27" s="13">
        <v>1.288</v>
      </c>
      <c r="G27" s="13">
        <v>0.29239999999999999</v>
      </c>
      <c r="H27" s="15">
        <v>0.39100000000000001</v>
      </c>
    </row>
    <row r="28" spans="1:8" x14ac:dyDescent="0.25">
      <c r="A28" s="3" t="s">
        <v>123</v>
      </c>
      <c r="B28" s="6">
        <v>28789</v>
      </c>
      <c r="C28" s="4">
        <v>72562</v>
      </c>
      <c r="D28" s="4">
        <v>5000</v>
      </c>
      <c r="E28" s="4">
        <v>7472</v>
      </c>
      <c r="F28" s="13">
        <v>1.0597000000000001</v>
      </c>
      <c r="G28" s="13">
        <v>1.2894000000000001</v>
      </c>
      <c r="H28" s="15">
        <v>0.54879999999999995</v>
      </c>
    </row>
    <row r="29" spans="1:8" x14ac:dyDescent="0.25">
      <c r="A29" s="3" t="s">
        <v>130</v>
      </c>
      <c r="B29" s="6">
        <v>35193</v>
      </c>
      <c r="C29" s="4">
        <v>41501</v>
      </c>
      <c r="D29" s="4">
        <v>2285</v>
      </c>
      <c r="E29" s="4">
        <v>23789</v>
      </c>
      <c r="F29" s="13">
        <v>1.2179</v>
      </c>
      <c r="G29" s="13">
        <v>5.6300000000000003E-2</v>
      </c>
      <c r="H29" s="15">
        <v>0.124</v>
      </c>
    </row>
    <row r="30" spans="1:8" x14ac:dyDescent="0.25">
      <c r="A30" s="3" t="s">
        <v>132</v>
      </c>
      <c r="B30" s="6">
        <v>24468</v>
      </c>
      <c r="C30" s="4">
        <v>13846</v>
      </c>
      <c r="D30" s="4">
        <v>1995</v>
      </c>
      <c r="E30" s="4">
        <v>16460</v>
      </c>
      <c r="F30" s="13">
        <v>1.6057999999999999</v>
      </c>
      <c r="G30" s="13">
        <v>8.8999999999999996E-2</v>
      </c>
      <c r="H30" s="15">
        <v>0.3503</v>
      </c>
    </row>
    <row r="31" spans="1:8" x14ac:dyDescent="0.25">
      <c r="A31" s="3" t="s">
        <v>136</v>
      </c>
      <c r="B31" s="6">
        <v>28284</v>
      </c>
      <c r="C31" s="4">
        <v>76284</v>
      </c>
      <c r="D31" s="4">
        <v>9721</v>
      </c>
      <c r="E31" s="4">
        <v>20365</v>
      </c>
      <c r="F31" s="13">
        <v>1.0832999999999999</v>
      </c>
      <c r="G31" s="13">
        <v>0.15579999999999999</v>
      </c>
      <c r="H31" s="15">
        <v>0.83640000000000003</v>
      </c>
    </row>
    <row r="32" spans="1:8" x14ac:dyDescent="0.25">
      <c r="A32" s="3" t="s">
        <v>142</v>
      </c>
      <c r="B32" s="6">
        <v>25796</v>
      </c>
      <c r="C32" s="4">
        <v>33623</v>
      </c>
      <c r="D32" s="4">
        <v>1398</v>
      </c>
      <c r="E32" s="4">
        <v>16306</v>
      </c>
      <c r="F32" s="13">
        <v>2.0206</v>
      </c>
      <c r="G32" s="13">
        <v>0.57530000000000003</v>
      </c>
      <c r="H32" s="15">
        <v>0.20860000000000001</v>
      </c>
    </row>
    <row r="33" spans="1:8" x14ac:dyDescent="0.25">
      <c r="A33" s="232" t="s">
        <v>189</v>
      </c>
      <c r="B33" s="6"/>
      <c r="C33" s="4"/>
      <c r="D33" s="4"/>
      <c r="E33" s="4"/>
      <c r="F33" s="13"/>
      <c r="G33" s="13"/>
      <c r="H33" s="15"/>
    </row>
    <row r="34" spans="1:8" x14ac:dyDescent="0.25">
      <c r="A34" s="3" t="s">
        <v>97</v>
      </c>
      <c r="B34" s="6">
        <v>57283</v>
      </c>
      <c r="C34" s="4">
        <v>70642</v>
      </c>
      <c r="D34" s="4">
        <v>5376</v>
      </c>
      <c r="E34" s="4">
        <v>39715</v>
      </c>
      <c r="F34" s="13">
        <v>1.1044</v>
      </c>
      <c r="G34" s="13">
        <v>0.22320000000000001</v>
      </c>
      <c r="H34" s="15">
        <v>0.61029999999999995</v>
      </c>
    </row>
    <row r="35" spans="1:8" x14ac:dyDescent="0.25">
      <c r="A35" s="3" t="s">
        <v>105</v>
      </c>
      <c r="B35" s="6">
        <v>46159</v>
      </c>
      <c r="C35" s="4">
        <v>177119</v>
      </c>
      <c r="D35" s="4">
        <v>36603</v>
      </c>
      <c r="E35" s="4">
        <v>15007</v>
      </c>
      <c r="F35" s="13">
        <v>0.58930000000000005</v>
      </c>
      <c r="G35" s="13">
        <v>0.1232</v>
      </c>
      <c r="H35" s="15">
        <v>0.112</v>
      </c>
    </row>
    <row r="36" spans="1:8" x14ac:dyDescent="0.25">
      <c r="A36" s="3" t="s">
        <v>116</v>
      </c>
      <c r="B36" s="6">
        <v>54053</v>
      </c>
      <c r="C36" s="4">
        <v>86800</v>
      </c>
      <c r="D36" s="4">
        <v>4810</v>
      </c>
      <c r="E36" s="4">
        <v>18935</v>
      </c>
      <c r="F36" s="13">
        <v>2.1560999999999999</v>
      </c>
      <c r="G36" s="13">
        <v>0.32419999999999999</v>
      </c>
      <c r="H36" s="15">
        <v>0.51180000000000003</v>
      </c>
    </row>
    <row r="37" spans="1:8" x14ac:dyDescent="0.25">
      <c r="A37" s="3" t="s">
        <v>126</v>
      </c>
      <c r="B37" s="6">
        <v>57978</v>
      </c>
      <c r="C37" s="4">
        <v>55136</v>
      </c>
      <c r="D37" s="4">
        <v>1411</v>
      </c>
      <c r="E37" s="4">
        <v>25462</v>
      </c>
      <c r="F37" s="13">
        <v>1.9370000000000001</v>
      </c>
      <c r="G37" s="13">
        <v>0.12740000000000001</v>
      </c>
      <c r="H37" s="15">
        <v>0.48809999999999998</v>
      </c>
    </row>
    <row r="38" spans="1:8" x14ac:dyDescent="0.25">
      <c r="A38" s="3" t="s">
        <v>128</v>
      </c>
      <c r="B38" s="6">
        <v>43672</v>
      </c>
      <c r="C38" s="4">
        <v>28091</v>
      </c>
      <c r="D38" s="4">
        <v>9000</v>
      </c>
      <c r="E38" s="4">
        <v>18017</v>
      </c>
      <c r="F38" s="13">
        <v>2.5205000000000002</v>
      </c>
      <c r="G38" s="13">
        <v>0.17369999999999999</v>
      </c>
      <c r="H38" s="15">
        <v>0.25950000000000001</v>
      </c>
    </row>
    <row r="39" spans="1:8" x14ac:dyDescent="0.25">
      <c r="A39" s="3" t="s">
        <v>131</v>
      </c>
      <c r="B39" s="6">
        <v>51203</v>
      </c>
      <c r="C39" s="4">
        <v>76803</v>
      </c>
      <c r="D39" s="4">
        <v>3201</v>
      </c>
      <c r="E39" s="4">
        <v>12364</v>
      </c>
      <c r="F39" s="13">
        <v>0.94330000000000003</v>
      </c>
      <c r="G39" s="13">
        <v>1.2800000000000001E-2</v>
      </c>
      <c r="H39" s="15">
        <v>0.44140000000000001</v>
      </c>
    </row>
    <row r="40" spans="1:8" x14ac:dyDescent="0.25">
      <c r="A40" s="3" t="s">
        <v>137</v>
      </c>
      <c r="B40" s="6">
        <v>42298</v>
      </c>
      <c r="C40" s="4">
        <v>55408</v>
      </c>
      <c r="D40" s="4">
        <v>2158</v>
      </c>
      <c r="E40" s="4">
        <v>20788</v>
      </c>
      <c r="F40" s="13">
        <v>0.6633</v>
      </c>
      <c r="G40" s="13">
        <v>0.121</v>
      </c>
      <c r="H40" s="15">
        <v>0.62929999999999997</v>
      </c>
    </row>
    <row r="41" spans="1:8" x14ac:dyDescent="0.25">
      <c r="A41" s="3" t="s">
        <v>138</v>
      </c>
      <c r="B41" s="6">
        <v>41946</v>
      </c>
      <c r="C41" s="4">
        <v>37538</v>
      </c>
      <c r="D41" s="4">
        <v>17520</v>
      </c>
      <c r="E41" s="4">
        <v>26010</v>
      </c>
      <c r="F41" s="13">
        <v>0.95099999999999996</v>
      </c>
      <c r="G41" s="13">
        <v>2.4299999999999999E-2</v>
      </c>
      <c r="H41" s="15">
        <v>0.43919999999999998</v>
      </c>
    </row>
    <row r="42" spans="1:8" x14ac:dyDescent="0.25">
      <c r="A42" s="232" t="s">
        <v>190</v>
      </c>
      <c r="B42" s="6"/>
      <c r="C42" s="4"/>
      <c r="D42" s="4"/>
      <c r="E42" s="4"/>
      <c r="F42" s="13"/>
      <c r="G42" s="13"/>
      <c r="H42" s="15"/>
    </row>
    <row r="43" spans="1:8" x14ac:dyDescent="0.25">
      <c r="A43" s="3" t="s">
        <v>100</v>
      </c>
      <c r="B43" s="6">
        <v>61086</v>
      </c>
      <c r="C43" s="4">
        <v>59258</v>
      </c>
      <c r="D43" s="4">
        <v>7907</v>
      </c>
      <c r="E43" s="4">
        <v>26551</v>
      </c>
      <c r="F43" s="13">
        <v>1.1863999999999999</v>
      </c>
      <c r="G43" s="13">
        <v>0.6522</v>
      </c>
      <c r="H43" s="15">
        <v>0.36580000000000001</v>
      </c>
    </row>
    <row r="44" spans="1:8" x14ac:dyDescent="0.25">
      <c r="A44" s="3" t="s">
        <v>113</v>
      </c>
      <c r="B44" s="6">
        <v>66217</v>
      </c>
      <c r="C44" s="4">
        <v>85290</v>
      </c>
      <c r="D44" s="4">
        <v>19363</v>
      </c>
      <c r="E44" s="4">
        <v>25894</v>
      </c>
      <c r="F44" s="13">
        <v>0.64319999999999999</v>
      </c>
      <c r="G44" s="13">
        <v>0.20610000000000001</v>
      </c>
      <c r="H44" s="15">
        <v>0.41260000000000002</v>
      </c>
    </row>
    <row r="45" spans="1:8" x14ac:dyDescent="0.25">
      <c r="A45" s="3" t="s">
        <v>114</v>
      </c>
      <c r="B45" s="6">
        <v>66250</v>
      </c>
      <c r="C45" s="4">
        <v>70202</v>
      </c>
      <c r="D45" s="4">
        <v>85420</v>
      </c>
      <c r="E45" s="4">
        <v>36358</v>
      </c>
      <c r="F45" s="13">
        <v>1.2596000000000001</v>
      </c>
      <c r="G45" s="13">
        <v>5.8099999999999999E-2</v>
      </c>
      <c r="H45" s="15">
        <v>0.89329999999999998</v>
      </c>
    </row>
    <row r="46" spans="1:8" x14ac:dyDescent="0.25">
      <c r="A46" s="3" t="s">
        <v>121</v>
      </c>
      <c r="B46" s="6">
        <v>70527</v>
      </c>
      <c r="C46" s="4">
        <v>152060</v>
      </c>
      <c r="D46" s="4">
        <v>22862</v>
      </c>
      <c r="E46" s="4">
        <v>36094</v>
      </c>
      <c r="F46" s="13">
        <v>1.1792</v>
      </c>
      <c r="G46" s="13">
        <v>6.4899999999999999E-2</v>
      </c>
      <c r="H46" s="15">
        <v>0.67600000000000005</v>
      </c>
    </row>
    <row r="47" spans="1:8" x14ac:dyDescent="0.25">
      <c r="A47" s="3" t="s">
        <v>127</v>
      </c>
      <c r="B47" s="6">
        <v>65699</v>
      </c>
      <c r="C47" s="4">
        <v>77945</v>
      </c>
      <c r="D47" s="4">
        <v>42851</v>
      </c>
      <c r="E47" s="4">
        <v>24033</v>
      </c>
      <c r="F47" s="13">
        <v>1.5</v>
      </c>
      <c r="G47" s="13">
        <v>6.25E-2</v>
      </c>
      <c r="H47" s="15">
        <v>0.24149999999999999</v>
      </c>
    </row>
    <row r="48" spans="1:8" x14ac:dyDescent="0.25">
      <c r="A48" s="3" t="s">
        <v>134</v>
      </c>
      <c r="B48" s="6">
        <v>78208</v>
      </c>
      <c r="C48" s="4">
        <v>33624</v>
      </c>
      <c r="D48" s="4">
        <v>3125</v>
      </c>
      <c r="E48" s="4">
        <v>27783</v>
      </c>
      <c r="F48" s="13">
        <v>0.56589999999999996</v>
      </c>
      <c r="G48" s="13">
        <v>8.1500000000000003E-2</v>
      </c>
      <c r="H48" s="15">
        <v>0.67269999999999996</v>
      </c>
    </row>
    <row r="49" spans="1:8" x14ac:dyDescent="0.25">
      <c r="A49" s="3" t="s">
        <v>135</v>
      </c>
      <c r="B49" s="6">
        <v>61803</v>
      </c>
      <c r="C49" s="4">
        <v>27991</v>
      </c>
      <c r="D49" s="4">
        <v>11111</v>
      </c>
      <c r="E49" s="4">
        <v>45518</v>
      </c>
      <c r="F49" s="13">
        <v>0.35699999999999998</v>
      </c>
      <c r="G49" s="13">
        <v>1.9E-3</v>
      </c>
      <c r="H49" s="15">
        <v>0.32419999999999999</v>
      </c>
    </row>
    <row r="50" spans="1:8" x14ac:dyDescent="0.25">
      <c r="A50" s="233" t="s">
        <v>462</v>
      </c>
      <c r="B50" s="6"/>
      <c r="C50" s="4"/>
      <c r="D50" s="4"/>
      <c r="E50" s="4"/>
      <c r="F50" s="13"/>
      <c r="G50" s="13"/>
      <c r="H50" s="15"/>
    </row>
    <row r="51" spans="1:8" x14ac:dyDescent="0.25">
      <c r="A51" s="3" t="s">
        <v>115</v>
      </c>
      <c r="B51" s="6">
        <v>106892</v>
      </c>
      <c r="C51" s="4">
        <v>130185</v>
      </c>
      <c r="D51" s="4">
        <v>6020</v>
      </c>
      <c r="E51" s="4">
        <v>13257</v>
      </c>
      <c r="F51" s="13">
        <v>0.4299</v>
      </c>
      <c r="G51" s="13">
        <v>0.04</v>
      </c>
      <c r="H51" s="15">
        <v>0.35520000000000002</v>
      </c>
    </row>
    <row r="52" spans="1:8" x14ac:dyDescent="0.25">
      <c r="A52" s="3" t="s">
        <v>118</v>
      </c>
      <c r="B52" s="6">
        <v>112511</v>
      </c>
      <c r="C52" s="4">
        <v>227337</v>
      </c>
      <c r="D52" s="4">
        <v>64727</v>
      </c>
      <c r="E52" s="4">
        <v>23467</v>
      </c>
      <c r="F52" s="13">
        <v>0.45290000000000002</v>
      </c>
      <c r="G52" s="13">
        <v>0.17979999999999999</v>
      </c>
      <c r="H52" s="15">
        <v>0.73650000000000004</v>
      </c>
    </row>
    <row r="53" spans="1:8" x14ac:dyDescent="0.25">
      <c r="A53" s="3" t="s">
        <v>122</v>
      </c>
      <c r="B53" s="6">
        <v>81410</v>
      </c>
      <c r="C53" s="4">
        <v>157694</v>
      </c>
      <c r="D53" s="4">
        <v>10372</v>
      </c>
      <c r="E53" s="4">
        <v>39736</v>
      </c>
      <c r="F53" s="13">
        <v>2.6970999999999998</v>
      </c>
      <c r="G53" s="13">
        <v>0.34370000000000001</v>
      </c>
      <c r="H53" s="15">
        <v>0.72</v>
      </c>
    </row>
    <row r="54" spans="1:8" x14ac:dyDescent="0.25">
      <c r="A54" s="3" t="s">
        <v>124</v>
      </c>
      <c r="B54" s="6">
        <v>99064</v>
      </c>
      <c r="C54" s="4">
        <v>93444</v>
      </c>
      <c r="D54" s="4">
        <v>1270</v>
      </c>
      <c r="E54" s="4">
        <v>43730</v>
      </c>
      <c r="F54" s="13">
        <v>1.3099000000000001</v>
      </c>
      <c r="G54" s="13">
        <v>5.0999999999999997E-2</v>
      </c>
      <c r="H54" s="15">
        <v>0.49149999999999999</v>
      </c>
    </row>
    <row r="55" spans="1:8" x14ac:dyDescent="0.25">
      <c r="A55" s="233" t="s">
        <v>463</v>
      </c>
      <c r="B55" s="6"/>
      <c r="C55" s="4"/>
      <c r="D55" s="4"/>
      <c r="E55" s="4"/>
      <c r="F55" s="13"/>
      <c r="G55" s="13"/>
      <c r="H55" s="15"/>
    </row>
    <row r="56" spans="1:8" x14ac:dyDescent="0.25">
      <c r="A56" s="3" t="s">
        <v>95</v>
      </c>
      <c r="B56" s="6">
        <v>227738</v>
      </c>
      <c r="C56" s="4">
        <v>395805</v>
      </c>
      <c r="D56" s="4">
        <v>67348</v>
      </c>
      <c r="E56" s="4">
        <v>177293</v>
      </c>
      <c r="F56" s="13">
        <v>0.89490000000000003</v>
      </c>
      <c r="G56" s="13">
        <v>0.41770000000000002</v>
      </c>
      <c r="H56" s="15">
        <v>0.62009999999999998</v>
      </c>
    </row>
    <row r="57" spans="1:8" x14ac:dyDescent="0.25">
      <c r="A57" s="3" t="s">
        <v>103</v>
      </c>
      <c r="B57" s="6">
        <v>321878</v>
      </c>
      <c r="C57" s="4">
        <v>548502</v>
      </c>
      <c r="D57" s="4">
        <v>63804</v>
      </c>
      <c r="E57" s="4">
        <v>204032</v>
      </c>
      <c r="F57" s="13">
        <v>2.6309</v>
      </c>
      <c r="G57" s="13">
        <v>0.2671</v>
      </c>
      <c r="H57" s="15">
        <v>1.5809</v>
      </c>
    </row>
    <row r="58" spans="1:8" x14ac:dyDescent="0.25">
      <c r="A58" s="3" t="s">
        <v>107</v>
      </c>
      <c r="B58" s="6">
        <v>210612</v>
      </c>
      <c r="C58" s="4">
        <v>247919</v>
      </c>
      <c r="D58" s="4">
        <v>54173</v>
      </c>
      <c r="E58" s="4">
        <v>55007</v>
      </c>
      <c r="F58" s="13">
        <v>0.57989999999999997</v>
      </c>
      <c r="G58" s="13">
        <v>1.9E-3</v>
      </c>
      <c r="H58" s="15">
        <v>0.25159999999999999</v>
      </c>
    </row>
    <row r="59" spans="1:8" x14ac:dyDescent="0.25">
      <c r="A59" s="3" t="s">
        <v>109</v>
      </c>
      <c r="B59" s="6">
        <v>214870</v>
      </c>
      <c r="C59" s="4">
        <v>254731</v>
      </c>
      <c r="D59" s="4">
        <v>16365</v>
      </c>
      <c r="E59" s="4">
        <v>38456</v>
      </c>
      <c r="F59" s="13">
        <v>0.52659999999999996</v>
      </c>
      <c r="G59" s="13">
        <v>0.1356</v>
      </c>
      <c r="H59" s="15">
        <v>0.20860000000000001</v>
      </c>
    </row>
    <row r="60" spans="1:8" x14ac:dyDescent="0.25">
      <c r="A60" s="7" t="s">
        <v>110</v>
      </c>
      <c r="B60" s="10">
        <v>172008</v>
      </c>
      <c r="C60" s="8">
        <v>291509</v>
      </c>
      <c r="D60" s="8">
        <v>35216</v>
      </c>
      <c r="E60" s="8">
        <v>136606</v>
      </c>
      <c r="F60" s="14">
        <v>1.3033999999999999</v>
      </c>
      <c r="G60" s="14">
        <v>5.4199999999999998E-2</v>
      </c>
      <c r="H60" s="16">
        <v>0.6321</v>
      </c>
    </row>
    <row r="63" spans="1:8" x14ac:dyDescent="0.25">
      <c r="A63" s="236" t="s">
        <v>466</v>
      </c>
      <c r="B63" s="239"/>
    </row>
    <row r="64" spans="1:8" x14ac:dyDescent="0.25">
      <c r="A64" s="3" t="s">
        <v>91</v>
      </c>
      <c r="B64" s="3"/>
      <c r="C64" s="4">
        <v>7223</v>
      </c>
      <c r="D64" s="4">
        <v>9206</v>
      </c>
      <c r="E64" s="4">
        <v>5243</v>
      </c>
      <c r="F64" s="13">
        <v>2.137</v>
      </c>
      <c r="G64" s="13">
        <v>2.7237</v>
      </c>
      <c r="H64" s="15">
        <v>1.5511999999999999</v>
      </c>
    </row>
    <row r="65" spans="1:8" x14ac:dyDescent="0.25">
      <c r="A65" s="3" t="s">
        <v>117</v>
      </c>
      <c r="B65" s="3"/>
      <c r="C65" s="4">
        <v>18525</v>
      </c>
      <c r="D65" s="4">
        <v>2665</v>
      </c>
      <c r="E65" s="4">
        <v>14304</v>
      </c>
      <c r="F65" s="13">
        <v>1.0832999999999999</v>
      </c>
      <c r="G65" s="13">
        <v>0.15579999999999999</v>
      </c>
      <c r="H65" s="15">
        <v>0.83640000000000003</v>
      </c>
    </row>
  </sheetData>
  <sheetProtection algorithmName="SHA-512" hashValue="cmUP3wOq1b3iEN4JwibilLN2gwNA/8SNHHkQn2zRoXu19954uZx5phBJeVHZKLREcRoH7OvJHOB6FugT6jwvcQ==" saltValue="OhdrhIKqpSw31zNYFIgolg==" spinCount="100000" sheet="1" objects="1" scenarios="1"/>
  <sortState xmlns:xlrd2="http://schemas.microsoft.com/office/spreadsheetml/2017/richdata2" ref="A56:E60">
    <sortCondition ref="A56:A60"/>
  </sortState>
  <mergeCells count="3">
    <mergeCell ref="A1:H1"/>
    <mergeCell ref="C2:E2"/>
    <mergeCell ref="F2:H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64"/>
  <sheetViews>
    <sheetView zoomScaleNormal="100" workbookViewId="0">
      <selection activeCell="U31" sqref="U31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5.42578125" customWidth="1"/>
    <col min="4" max="4" width="31.28515625" customWidth="1"/>
    <col min="5" max="5" width="24.85546875" customWidth="1"/>
    <col min="6" max="6" width="17" customWidth="1"/>
    <col min="7" max="7" width="19.7109375" customWidth="1"/>
    <col min="8" max="8" width="22.85546875" customWidth="1"/>
    <col min="9" max="9" width="28.42578125" hidden="1" customWidth="1"/>
    <col min="10" max="10" width="15.42578125" hidden="1" customWidth="1"/>
    <col min="11" max="11" width="31.28515625" hidden="1" customWidth="1"/>
    <col min="12" max="12" width="24.85546875" hidden="1" customWidth="1"/>
    <col min="13" max="13" width="17" hidden="1" customWidth="1"/>
    <col min="14" max="14" width="19.5703125" hidden="1" customWidth="1"/>
    <col min="15" max="15" width="22.85546875" hidden="1" customWidth="1"/>
    <col min="16" max="16" width="28.42578125" hidden="1" customWidth="1"/>
  </cols>
  <sheetData>
    <row r="1" spans="1:16" x14ac:dyDescent="0.25">
      <c r="A1" s="245" t="s">
        <v>479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3"/>
    </row>
    <row r="2" spans="1:16" x14ac:dyDescent="0.25">
      <c r="A2" s="17"/>
      <c r="B2" s="17"/>
      <c r="C2" s="248" t="s">
        <v>154</v>
      </c>
      <c r="D2" s="249"/>
      <c r="E2" s="249"/>
      <c r="F2" s="249"/>
      <c r="G2" s="249"/>
      <c r="H2" s="249"/>
      <c r="I2" s="249"/>
      <c r="J2" s="248" t="s">
        <v>150</v>
      </c>
      <c r="K2" s="249"/>
      <c r="L2" s="249"/>
      <c r="M2" s="249"/>
      <c r="N2" s="249"/>
      <c r="O2" s="249"/>
      <c r="P2" s="250"/>
    </row>
    <row r="3" spans="1:16" x14ac:dyDescent="0.25">
      <c r="A3" s="1" t="s">
        <v>88</v>
      </c>
      <c r="B3" s="231"/>
      <c r="C3" s="1" t="s">
        <v>75</v>
      </c>
      <c r="D3" s="1" t="s">
        <v>76</v>
      </c>
      <c r="E3" s="1" t="s">
        <v>77</v>
      </c>
      <c r="F3" s="1" t="s">
        <v>80</v>
      </c>
      <c r="G3" s="1" t="s">
        <v>81</v>
      </c>
      <c r="H3" s="1" t="s">
        <v>78</v>
      </c>
      <c r="I3" s="1" t="s">
        <v>156</v>
      </c>
      <c r="J3" s="1" t="s">
        <v>75</v>
      </c>
      <c r="K3" s="1" t="s">
        <v>76</v>
      </c>
      <c r="L3" s="1" t="s">
        <v>77</v>
      </c>
      <c r="M3" s="1" t="s">
        <v>80</v>
      </c>
      <c r="N3" s="1" t="s">
        <v>157</v>
      </c>
      <c r="O3" s="1" t="s">
        <v>78</v>
      </c>
      <c r="P3" s="2" t="s">
        <v>156</v>
      </c>
    </row>
    <row r="4" spans="1:16" x14ac:dyDescent="0.25">
      <c r="A4" s="233" t="s">
        <v>458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"/>
    </row>
    <row r="5" spans="1:16" x14ac:dyDescent="0.25">
      <c r="A5" s="3" t="s">
        <v>90</v>
      </c>
      <c r="B5" s="3">
        <v>7438</v>
      </c>
      <c r="C5" s="4">
        <v>9725</v>
      </c>
      <c r="D5" s="4">
        <v>1875</v>
      </c>
      <c r="E5" s="4">
        <v>409</v>
      </c>
      <c r="F5" s="4">
        <v>59</v>
      </c>
      <c r="G5" s="4">
        <v>108</v>
      </c>
      <c r="H5" s="4">
        <v>9316</v>
      </c>
      <c r="I5" s="4">
        <v>0</v>
      </c>
      <c r="J5" s="13">
        <v>1.0660000000000001</v>
      </c>
      <c r="K5" s="13">
        <v>0.1186</v>
      </c>
      <c r="L5" s="13">
        <v>0.13220000000000001</v>
      </c>
      <c r="M5" s="13">
        <v>0</v>
      </c>
      <c r="N5" s="13">
        <v>0</v>
      </c>
      <c r="O5" s="13">
        <v>0.93369999999999997</v>
      </c>
      <c r="P5" s="15">
        <v>0</v>
      </c>
    </row>
    <row r="6" spans="1:16" x14ac:dyDescent="0.25">
      <c r="A6" s="3" t="s">
        <v>94</v>
      </c>
      <c r="B6" s="3">
        <v>9535</v>
      </c>
      <c r="C6" s="4">
        <v>7998</v>
      </c>
      <c r="D6" s="4">
        <v>1384</v>
      </c>
      <c r="E6" s="4">
        <v>0</v>
      </c>
      <c r="F6" s="4">
        <v>113</v>
      </c>
      <c r="G6" s="4">
        <v>24</v>
      </c>
      <c r="H6" s="4">
        <v>7998</v>
      </c>
      <c r="I6" s="4">
        <v>4902</v>
      </c>
      <c r="J6" s="13">
        <v>0.59770000000000001</v>
      </c>
      <c r="K6" s="13">
        <v>0.26900000000000002</v>
      </c>
      <c r="L6" s="13">
        <v>1.4800000000000001E-2</v>
      </c>
      <c r="M6" s="13">
        <v>5.4999999999999997E-3</v>
      </c>
      <c r="N6" s="13">
        <v>5.5999999999999999E-3</v>
      </c>
      <c r="O6" s="13">
        <v>0.58289999999999997</v>
      </c>
      <c r="P6" s="15">
        <v>0.16919999999999999</v>
      </c>
    </row>
    <row r="7" spans="1:16" x14ac:dyDescent="0.25">
      <c r="A7" s="3" t="s">
        <v>96</v>
      </c>
      <c r="B7" s="3">
        <v>8088</v>
      </c>
      <c r="C7" s="4">
        <v>7743</v>
      </c>
      <c r="D7" s="4">
        <v>2506</v>
      </c>
      <c r="E7" s="4">
        <v>1434</v>
      </c>
      <c r="F7" s="4">
        <v>0</v>
      </c>
      <c r="G7" s="4">
        <v>86</v>
      </c>
      <c r="H7" s="4">
        <v>6309</v>
      </c>
      <c r="I7" s="4">
        <v>0</v>
      </c>
      <c r="J7" s="13">
        <v>1.0209999999999999</v>
      </c>
      <c r="K7" s="13">
        <v>0.60940000000000005</v>
      </c>
      <c r="L7" s="13">
        <v>8.5000000000000006E-3</v>
      </c>
      <c r="M7" s="13">
        <v>1.7899999999999999E-2</v>
      </c>
      <c r="N7" s="13">
        <v>4.5999999999999999E-3</v>
      </c>
      <c r="O7" s="13">
        <v>1.0125999999999999</v>
      </c>
      <c r="P7" s="15">
        <v>0</v>
      </c>
    </row>
    <row r="8" spans="1:16" x14ac:dyDescent="0.25">
      <c r="A8" s="3" t="s">
        <v>99</v>
      </c>
      <c r="B8" s="3">
        <v>18059</v>
      </c>
      <c r="C8" s="4">
        <v>14225</v>
      </c>
      <c r="D8" s="4">
        <v>6486</v>
      </c>
      <c r="E8" s="4">
        <v>1218</v>
      </c>
      <c r="F8" s="4">
        <v>361</v>
      </c>
      <c r="G8" s="4">
        <v>186</v>
      </c>
      <c r="H8" s="4">
        <v>13007</v>
      </c>
      <c r="I8" s="4">
        <v>625</v>
      </c>
      <c r="J8" s="13">
        <v>1.9262999999999999</v>
      </c>
      <c r="K8" s="13">
        <v>0.87319999999999998</v>
      </c>
      <c r="L8" s="13">
        <v>0.1341</v>
      </c>
      <c r="M8" s="13">
        <v>2.5000000000000001E-3</v>
      </c>
      <c r="N8" s="13">
        <v>2.8999999999999998E-3</v>
      </c>
      <c r="O8" s="13">
        <v>1.7922</v>
      </c>
      <c r="P8" s="15">
        <v>3.0000000000000001E-3</v>
      </c>
    </row>
    <row r="9" spans="1:16" x14ac:dyDescent="0.25">
      <c r="A9" s="3" t="s">
        <v>106</v>
      </c>
      <c r="B9" s="3">
        <v>8617</v>
      </c>
      <c r="C9" s="4">
        <v>3631</v>
      </c>
      <c r="D9" s="4">
        <v>685</v>
      </c>
      <c r="E9" s="4">
        <v>0</v>
      </c>
      <c r="F9" s="4">
        <v>189</v>
      </c>
      <c r="G9" s="4">
        <v>38</v>
      </c>
      <c r="H9" s="4">
        <v>3631</v>
      </c>
      <c r="I9" s="4">
        <v>-1</v>
      </c>
      <c r="J9" s="13">
        <v>0.83879999999999999</v>
      </c>
      <c r="K9" s="13">
        <v>0.14510000000000001</v>
      </c>
      <c r="L9" s="13">
        <v>0</v>
      </c>
      <c r="M9" s="13">
        <v>1.1900000000000001E-2</v>
      </c>
      <c r="N9" s="13">
        <v>2.5000000000000001E-3</v>
      </c>
      <c r="O9" s="13">
        <v>0.83879999999999999</v>
      </c>
      <c r="P9" s="15">
        <v>0</v>
      </c>
    </row>
    <row r="10" spans="1:16" x14ac:dyDescent="0.25">
      <c r="A10" s="3" t="s">
        <v>108</v>
      </c>
      <c r="B10" s="3">
        <v>7216</v>
      </c>
      <c r="C10" s="4">
        <v>7820</v>
      </c>
      <c r="D10" s="4">
        <v>1979</v>
      </c>
      <c r="E10" s="4">
        <v>420</v>
      </c>
      <c r="F10" s="4">
        <v>63</v>
      </c>
      <c r="G10" s="4">
        <v>72</v>
      </c>
      <c r="H10" s="4">
        <v>7400</v>
      </c>
      <c r="I10" s="4">
        <v>37191</v>
      </c>
      <c r="J10" s="13">
        <v>2.121</v>
      </c>
      <c r="K10" s="13">
        <v>0.79349999999999998</v>
      </c>
      <c r="L10" s="13">
        <v>0.15</v>
      </c>
      <c r="M10" s="13">
        <v>2.5000000000000001E-3</v>
      </c>
      <c r="N10" s="13">
        <v>5.0000000000000001E-4</v>
      </c>
      <c r="O10" s="13">
        <v>1.9710000000000001</v>
      </c>
      <c r="P10" s="15">
        <v>0.1633</v>
      </c>
    </row>
    <row r="11" spans="1:16" x14ac:dyDescent="0.25">
      <c r="A11" s="3" t="s">
        <v>119</v>
      </c>
      <c r="B11" s="3">
        <v>5546</v>
      </c>
      <c r="C11" s="4">
        <v>3185</v>
      </c>
      <c r="D11" s="4">
        <v>1391</v>
      </c>
      <c r="E11" s="4">
        <v>400</v>
      </c>
      <c r="F11" s="4">
        <v>66</v>
      </c>
      <c r="G11" s="4">
        <v>218</v>
      </c>
      <c r="H11" s="4">
        <v>2785</v>
      </c>
      <c r="I11" s="4">
        <v>0</v>
      </c>
      <c r="J11" s="13">
        <v>1.7190000000000001</v>
      </c>
      <c r="K11" s="13">
        <v>0.1968</v>
      </c>
      <c r="L11" s="13">
        <v>7.3300000000000004E-2</v>
      </c>
      <c r="M11" s="13">
        <v>5.4000000000000003E-3</v>
      </c>
      <c r="N11" s="13">
        <v>1.1999999999999999E-3</v>
      </c>
      <c r="O11" s="13">
        <v>1.6456999999999999</v>
      </c>
      <c r="P11" s="15">
        <v>0</v>
      </c>
    </row>
    <row r="12" spans="1:16" x14ac:dyDescent="0.25">
      <c r="A12" s="3" t="s">
        <v>125</v>
      </c>
      <c r="B12" s="3">
        <v>9914</v>
      </c>
      <c r="C12" s="4">
        <v>5120</v>
      </c>
      <c r="D12" s="4">
        <v>925</v>
      </c>
      <c r="E12" s="4">
        <v>956</v>
      </c>
      <c r="F12" s="4">
        <v>90</v>
      </c>
      <c r="G12" s="4">
        <v>62</v>
      </c>
      <c r="H12" s="4">
        <v>4164</v>
      </c>
      <c r="I12" s="4">
        <v>165</v>
      </c>
      <c r="J12" s="13">
        <v>0.95730000000000004</v>
      </c>
      <c r="K12" s="13">
        <v>0.30980000000000002</v>
      </c>
      <c r="L12" s="13">
        <v>0.17730000000000001</v>
      </c>
      <c r="M12" s="13">
        <v>0</v>
      </c>
      <c r="N12" s="13">
        <v>1.06E-2</v>
      </c>
      <c r="O12" s="13">
        <v>0.78</v>
      </c>
      <c r="P12" s="15">
        <v>2.0400000000000001E-2</v>
      </c>
    </row>
    <row r="13" spans="1:16" x14ac:dyDescent="0.25">
      <c r="A13" s="3" t="s">
        <v>129</v>
      </c>
      <c r="B13" s="3">
        <v>4592</v>
      </c>
      <c r="C13" s="4">
        <v>8532</v>
      </c>
      <c r="D13" s="4">
        <v>1225</v>
      </c>
      <c r="E13" s="4">
        <v>206</v>
      </c>
      <c r="F13" s="4">
        <v>38</v>
      </c>
      <c r="G13" s="4">
        <v>12</v>
      </c>
      <c r="H13" s="4">
        <v>8326</v>
      </c>
      <c r="I13" s="4">
        <v>261</v>
      </c>
      <c r="J13" s="13">
        <v>1.0584</v>
      </c>
      <c r="K13" s="13">
        <v>0.3296</v>
      </c>
      <c r="L13" s="13">
        <v>0.16139999999999999</v>
      </c>
      <c r="M13" s="13">
        <v>4.9500000000000002E-2</v>
      </c>
      <c r="N13" s="13">
        <v>6.6000000000000003E-2</v>
      </c>
      <c r="O13" s="13">
        <v>0.89700000000000002</v>
      </c>
      <c r="P13" s="15">
        <v>4.5999999999999999E-3</v>
      </c>
    </row>
    <row r="14" spans="1:16" x14ac:dyDescent="0.25">
      <c r="A14" s="3" t="s">
        <v>133</v>
      </c>
      <c r="B14" s="3">
        <v>11837</v>
      </c>
      <c r="C14" s="4">
        <v>1908</v>
      </c>
      <c r="D14" s="4">
        <v>163</v>
      </c>
      <c r="E14" s="4">
        <v>428</v>
      </c>
      <c r="F14" s="4">
        <v>0</v>
      </c>
      <c r="G14" s="4">
        <v>0</v>
      </c>
      <c r="H14" s="4">
        <v>1480</v>
      </c>
      <c r="I14" s="4">
        <v>30</v>
      </c>
      <c r="J14" s="13">
        <v>0.28170000000000001</v>
      </c>
      <c r="K14" s="13">
        <v>5.79E-2</v>
      </c>
      <c r="L14" s="13">
        <v>0</v>
      </c>
      <c r="M14" s="13">
        <v>1.2500000000000001E-2</v>
      </c>
      <c r="N14" s="13">
        <v>4.0000000000000002E-4</v>
      </c>
      <c r="O14" s="13">
        <v>0.28170000000000001</v>
      </c>
      <c r="P14" s="15">
        <v>8.9999999999999998E-4</v>
      </c>
    </row>
    <row r="15" spans="1:16" x14ac:dyDescent="0.25">
      <c r="A15" s="3" t="s">
        <v>139</v>
      </c>
      <c r="B15" s="3">
        <v>19703</v>
      </c>
      <c r="C15" s="4">
        <v>33964</v>
      </c>
      <c r="D15" s="4">
        <v>7362</v>
      </c>
      <c r="E15" s="4">
        <v>588</v>
      </c>
      <c r="F15" s="4">
        <v>302</v>
      </c>
      <c r="G15" s="4">
        <v>295</v>
      </c>
      <c r="H15" s="4">
        <v>33376</v>
      </c>
      <c r="I15" s="4">
        <v>66</v>
      </c>
      <c r="J15" s="13">
        <v>0.78769999999999996</v>
      </c>
      <c r="K15" s="13">
        <v>0.35920000000000002</v>
      </c>
      <c r="L15" s="13">
        <v>6.7400000000000002E-2</v>
      </c>
      <c r="M15" s="13">
        <v>0.02</v>
      </c>
      <c r="N15" s="13">
        <v>1.03E-2</v>
      </c>
      <c r="O15" s="13">
        <v>0.72030000000000005</v>
      </c>
      <c r="P15" s="15">
        <v>3.7000000000000002E-3</v>
      </c>
    </row>
    <row r="16" spans="1:16" x14ac:dyDescent="0.25">
      <c r="A16" s="3" t="s">
        <v>140</v>
      </c>
      <c r="B16" s="3">
        <v>8053</v>
      </c>
      <c r="C16" s="4">
        <v>2484</v>
      </c>
      <c r="D16" s="4">
        <v>525</v>
      </c>
      <c r="E16" s="4">
        <v>0</v>
      </c>
      <c r="F16" s="4">
        <v>0</v>
      </c>
      <c r="G16" s="4">
        <v>0</v>
      </c>
      <c r="H16" s="4">
        <v>2484</v>
      </c>
      <c r="I16" s="4">
        <v>140</v>
      </c>
      <c r="J16" s="13">
        <v>0.8599</v>
      </c>
      <c r="K16" s="13">
        <v>0.23780000000000001</v>
      </c>
      <c r="L16" s="13">
        <v>7.3400000000000007E-2</v>
      </c>
      <c r="M16" s="13">
        <v>2.7000000000000001E-3</v>
      </c>
      <c r="N16" s="13">
        <v>6.1999999999999998E-3</v>
      </c>
      <c r="O16" s="13">
        <v>0.78649999999999998</v>
      </c>
      <c r="P16" s="15">
        <v>2.3E-3</v>
      </c>
    </row>
    <row r="17" spans="1:16" x14ac:dyDescent="0.25">
      <c r="A17" s="3" t="s">
        <v>141</v>
      </c>
      <c r="B17" s="3">
        <v>12386</v>
      </c>
      <c r="C17" s="4">
        <v>9101</v>
      </c>
      <c r="D17" s="4">
        <v>1540</v>
      </c>
      <c r="E17" s="4">
        <v>589</v>
      </c>
      <c r="F17" s="4">
        <v>0</v>
      </c>
      <c r="G17" s="4">
        <v>9</v>
      </c>
      <c r="H17" s="4">
        <v>8512</v>
      </c>
      <c r="I17" s="4">
        <v>17</v>
      </c>
      <c r="J17" s="13">
        <v>2.9918999999999998</v>
      </c>
      <c r="K17" s="13">
        <v>0.2873</v>
      </c>
      <c r="L17" s="13">
        <v>1.5579000000000001</v>
      </c>
      <c r="M17" s="13">
        <v>0</v>
      </c>
      <c r="N17" s="13">
        <v>0</v>
      </c>
      <c r="O17" s="13">
        <v>1.4339999999999999</v>
      </c>
      <c r="P17" s="15">
        <v>5.0000000000000001E-4</v>
      </c>
    </row>
    <row r="18" spans="1:16" x14ac:dyDescent="0.25">
      <c r="A18" s="233" t="s">
        <v>459</v>
      </c>
      <c r="B18" s="3"/>
      <c r="C18" s="4"/>
      <c r="D18" s="4"/>
      <c r="E18" s="4"/>
      <c r="F18" s="4"/>
      <c r="G18" s="4"/>
      <c r="H18" s="4"/>
      <c r="I18" s="4"/>
      <c r="J18" s="13"/>
      <c r="K18" s="13"/>
      <c r="L18" s="13"/>
      <c r="M18" s="13"/>
      <c r="N18" s="13"/>
      <c r="O18" s="13"/>
      <c r="P18" s="15"/>
    </row>
    <row r="19" spans="1:16" x14ac:dyDescent="0.25">
      <c r="A19" s="3" t="s">
        <v>92</v>
      </c>
      <c r="B19" s="3">
        <v>28968</v>
      </c>
      <c r="C19" s="4">
        <v>17314</v>
      </c>
      <c r="D19" s="4">
        <v>7793</v>
      </c>
      <c r="E19" s="4">
        <v>430</v>
      </c>
      <c r="F19" s="4">
        <v>160</v>
      </c>
      <c r="G19" s="4">
        <v>163</v>
      </c>
      <c r="H19" s="4">
        <v>16884</v>
      </c>
      <c r="I19" s="4">
        <v>22823</v>
      </c>
      <c r="J19" s="13">
        <v>2.6951000000000001</v>
      </c>
      <c r="K19" s="13">
        <v>1.0845</v>
      </c>
      <c r="L19" s="13">
        <v>0.33889999999999998</v>
      </c>
      <c r="M19" s="13">
        <v>2.1299999999999999E-2</v>
      </c>
      <c r="N19" s="13">
        <v>4.4999999999999998E-2</v>
      </c>
      <c r="O19" s="13">
        <v>2.3561999999999999</v>
      </c>
      <c r="P19" s="15">
        <v>7.0900000000000005E-2</v>
      </c>
    </row>
    <row r="20" spans="1:16" x14ac:dyDescent="0.25">
      <c r="A20" s="3" t="s">
        <v>93</v>
      </c>
      <c r="B20" s="3">
        <v>20077</v>
      </c>
      <c r="C20" s="4">
        <v>20499</v>
      </c>
      <c r="D20" s="4">
        <v>12234</v>
      </c>
      <c r="E20" s="4">
        <v>170</v>
      </c>
      <c r="F20" s="4">
        <v>359</v>
      </c>
      <c r="G20" s="4">
        <v>92</v>
      </c>
      <c r="H20" s="4">
        <v>20329</v>
      </c>
      <c r="I20" s="4">
        <v>850</v>
      </c>
      <c r="J20" s="13">
        <v>2.9297</v>
      </c>
      <c r="K20" s="13">
        <v>0.91210000000000002</v>
      </c>
      <c r="L20" s="13">
        <v>0.70489999999999997</v>
      </c>
      <c r="M20" s="13">
        <v>3.8E-3</v>
      </c>
      <c r="N20" s="13">
        <v>4.1000000000000003E-3</v>
      </c>
      <c r="O20" s="13">
        <v>2.2248000000000001</v>
      </c>
      <c r="P20" s="15">
        <v>1.84E-2</v>
      </c>
    </row>
    <row r="21" spans="1:16" x14ac:dyDescent="0.25">
      <c r="A21" s="3" t="s">
        <v>98</v>
      </c>
      <c r="B21" s="3">
        <v>34605</v>
      </c>
      <c r="C21" s="4">
        <v>9748</v>
      </c>
      <c r="D21" s="4">
        <v>2005</v>
      </c>
      <c r="E21" s="4">
        <v>0</v>
      </c>
      <c r="F21" s="4">
        <v>431</v>
      </c>
      <c r="G21" s="4">
        <v>13</v>
      </c>
      <c r="H21" s="4">
        <v>9748</v>
      </c>
      <c r="I21" s="4">
        <v>0</v>
      </c>
      <c r="J21" s="13">
        <v>0.4214</v>
      </c>
      <c r="K21" s="13">
        <v>7.9500000000000001E-2</v>
      </c>
      <c r="L21" s="13">
        <v>0</v>
      </c>
      <c r="M21" s="13">
        <v>2.1899999999999999E-2</v>
      </c>
      <c r="N21" s="13">
        <v>4.4000000000000003E-3</v>
      </c>
      <c r="O21" s="13">
        <v>0.4214</v>
      </c>
      <c r="P21" s="15">
        <v>0</v>
      </c>
    </row>
    <row r="22" spans="1:16" x14ac:dyDescent="0.25">
      <c r="A22" s="3" t="s">
        <v>101</v>
      </c>
      <c r="B22" s="3">
        <v>31241</v>
      </c>
      <c r="C22" s="4">
        <v>93470</v>
      </c>
      <c r="D22" s="4">
        <v>8976</v>
      </c>
      <c r="E22" s="4">
        <v>48670</v>
      </c>
      <c r="F22" s="4">
        <v>0</v>
      </c>
      <c r="G22" s="4">
        <v>0</v>
      </c>
      <c r="H22" s="4">
        <v>44800</v>
      </c>
      <c r="I22" s="4">
        <v>52</v>
      </c>
      <c r="J22" s="13">
        <v>1.0837000000000001</v>
      </c>
      <c r="K22" s="13">
        <v>0.27429999999999999</v>
      </c>
      <c r="L22" s="13">
        <v>5.8200000000000002E-2</v>
      </c>
      <c r="M22" s="13">
        <v>8.6999999999999994E-3</v>
      </c>
      <c r="N22" s="13">
        <v>0.01</v>
      </c>
      <c r="O22" s="13">
        <v>1.0255000000000001</v>
      </c>
      <c r="P22" s="15">
        <v>7.1999999999999998E-3</v>
      </c>
    </row>
    <row r="23" spans="1:16" x14ac:dyDescent="0.25">
      <c r="A23" s="3" t="s">
        <v>102</v>
      </c>
      <c r="B23" s="3">
        <v>21065</v>
      </c>
      <c r="C23" s="4">
        <v>18825</v>
      </c>
      <c r="D23" s="4">
        <v>7499</v>
      </c>
      <c r="E23" s="4">
        <v>1439</v>
      </c>
      <c r="F23" s="4">
        <v>57</v>
      </c>
      <c r="G23" s="4">
        <v>60</v>
      </c>
      <c r="H23" s="4">
        <v>17386</v>
      </c>
      <c r="I23" s="4">
        <v>0</v>
      </c>
      <c r="J23" s="13">
        <v>0.63580000000000003</v>
      </c>
      <c r="K23" s="13">
        <v>0.26190000000000002</v>
      </c>
      <c r="L23" s="13">
        <v>0.16470000000000001</v>
      </c>
      <c r="M23" s="13">
        <v>3.0000000000000001E-3</v>
      </c>
      <c r="N23" s="13">
        <v>1.9E-3</v>
      </c>
      <c r="O23" s="13">
        <v>0.47120000000000001</v>
      </c>
      <c r="P23" s="15">
        <v>0</v>
      </c>
    </row>
    <row r="24" spans="1:16" x14ac:dyDescent="0.25">
      <c r="A24" s="3" t="s">
        <v>104</v>
      </c>
      <c r="B24" s="3">
        <v>26378</v>
      </c>
      <c r="C24" s="4">
        <v>45345</v>
      </c>
      <c r="D24" s="4">
        <v>5190</v>
      </c>
      <c r="E24" s="4">
        <v>1934</v>
      </c>
      <c r="F24" s="4">
        <v>142</v>
      </c>
      <c r="G24" s="4">
        <v>31</v>
      </c>
      <c r="H24" s="4">
        <v>43411</v>
      </c>
      <c r="I24" s="4">
        <v>37</v>
      </c>
      <c r="J24" s="13">
        <v>2.9068000000000001</v>
      </c>
      <c r="K24" s="13">
        <v>0.64810000000000001</v>
      </c>
      <c r="L24" s="13">
        <v>0.35589999999999999</v>
      </c>
      <c r="M24" s="13">
        <v>2.8E-3</v>
      </c>
      <c r="N24" s="13">
        <v>1.0699999999999999E-2</v>
      </c>
      <c r="O24" s="13">
        <v>2.5508999999999999</v>
      </c>
      <c r="P24" s="15">
        <v>2.0000000000000001E-4</v>
      </c>
    </row>
    <row r="25" spans="1:16" x14ac:dyDescent="0.25">
      <c r="A25" s="3" t="s">
        <v>111</v>
      </c>
      <c r="B25" s="3">
        <v>28746</v>
      </c>
      <c r="C25" s="4">
        <v>32115</v>
      </c>
      <c r="D25" s="4">
        <v>4185</v>
      </c>
      <c r="E25" s="4">
        <v>1159</v>
      </c>
      <c r="F25" s="4">
        <v>144</v>
      </c>
      <c r="G25" s="4">
        <v>122</v>
      </c>
      <c r="H25" s="4">
        <v>30956</v>
      </c>
      <c r="I25" s="4">
        <v>17246</v>
      </c>
      <c r="J25" s="13">
        <v>1.1172</v>
      </c>
      <c r="K25" s="13">
        <v>0.14560000000000001</v>
      </c>
      <c r="L25" s="13">
        <v>4.0300000000000002E-2</v>
      </c>
      <c r="M25" s="13">
        <v>5.0000000000000001E-3</v>
      </c>
      <c r="N25" s="13">
        <v>4.1999999999999997E-3</v>
      </c>
      <c r="O25" s="13">
        <v>1.0769</v>
      </c>
      <c r="P25" s="15">
        <v>0.59989999999999999</v>
      </c>
    </row>
    <row r="26" spans="1:16" x14ac:dyDescent="0.25">
      <c r="A26" s="3" t="s">
        <v>112</v>
      </c>
      <c r="B26" s="3">
        <v>29603</v>
      </c>
      <c r="C26" s="4">
        <v>20493</v>
      </c>
      <c r="D26" s="4">
        <v>2746</v>
      </c>
      <c r="E26" s="4">
        <v>1113</v>
      </c>
      <c r="F26" s="4">
        <v>137</v>
      </c>
      <c r="G26" s="4">
        <v>100</v>
      </c>
      <c r="H26" s="4">
        <v>19380</v>
      </c>
      <c r="I26" s="4">
        <v>16</v>
      </c>
      <c r="J26" s="13">
        <v>0.69230000000000003</v>
      </c>
      <c r="K26" s="13">
        <v>9.2799999999999994E-2</v>
      </c>
      <c r="L26" s="13">
        <v>3.7600000000000001E-2</v>
      </c>
      <c r="M26" s="13">
        <v>4.5999999999999999E-3</v>
      </c>
      <c r="N26" s="13">
        <v>3.3999999999999998E-3</v>
      </c>
      <c r="O26" s="13">
        <v>0.65469999999999995</v>
      </c>
      <c r="P26" s="15">
        <v>5.0000000000000001E-4</v>
      </c>
    </row>
    <row r="27" spans="1:16" x14ac:dyDescent="0.25">
      <c r="A27" s="3" t="s">
        <v>120</v>
      </c>
      <c r="B27" s="3">
        <v>34123</v>
      </c>
      <c r="C27" s="4">
        <v>8131</v>
      </c>
      <c r="D27" s="4">
        <v>2682</v>
      </c>
      <c r="E27" s="4">
        <v>0</v>
      </c>
      <c r="F27" s="4">
        <v>105</v>
      </c>
      <c r="G27" s="4">
        <v>55</v>
      </c>
      <c r="H27" s="4">
        <v>8131</v>
      </c>
      <c r="I27" s="4">
        <v>344</v>
      </c>
      <c r="J27" s="13">
        <v>1.6192</v>
      </c>
      <c r="K27" s="13">
        <v>0.70230000000000004</v>
      </c>
      <c r="L27" s="13">
        <v>0.27100000000000002</v>
      </c>
      <c r="M27" s="13">
        <v>3.3999999999999998E-3</v>
      </c>
      <c r="N27" s="13">
        <v>1.6E-2</v>
      </c>
      <c r="O27" s="13">
        <v>1.3482000000000001</v>
      </c>
      <c r="P27" s="15">
        <v>5.1999999999999998E-3</v>
      </c>
    </row>
    <row r="28" spans="1:16" x14ac:dyDescent="0.25">
      <c r="A28" s="3" t="s">
        <v>123</v>
      </c>
      <c r="B28" s="3">
        <v>28789</v>
      </c>
      <c r="C28" s="4">
        <v>34253</v>
      </c>
      <c r="D28" s="4">
        <v>7681</v>
      </c>
      <c r="E28" s="4">
        <v>1656</v>
      </c>
      <c r="F28" s="4">
        <v>15</v>
      </c>
      <c r="G28" s="4">
        <v>7</v>
      </c>
      <c r="H28" s="4">
        <v>32597</v>
      </c>
      <c r="I28" s="4">
        <v>786</v>
      </c>
      <c r="J28" s="13">
        <v>1.1328</v>
      </c>
      <c r="K28" s="13">
        <v>0.4194</v>
      </c>
      <c r="L28" s="13">
        <v>0.1168</v>
      </c>
      <c r="M28" s="13">
        <v>4.0000000000000001E-3</v>
      </c>
      <c r="N28" s="13">
        <v>3.5000000000000001E-3</v>
      </c>
      <c r="O28" s="13">
        <v>1.016</v>
      </c>
      <c r="P28" s="15">
        <v>1.1900000000000001E-2</v>
      </c>
    </row>
    <row r="29" spans="1:16" x14ac:dyDescent="0.25">
      <c r="A29" s="3" t="s">
        <v>130</v>
      </c>
      <c r="B29" s="3">
        <v>35193</v>
      </c>
      <c r="C29" s="4">
        <v>33964</v>
      </c>
      <c r="D29" s="4">
        <v>11011</v>
      </c>
      <c r="E29" s="4">
        <v>1329</v>
      </c>
      <c r="F29" s="4">
        <v>1</v>
      </c>
      <c r="G29" s="4">
        <v>75</v>
      </c>
      <c r="H29" s="4">
        <v>32635</v>
      </c>
      <c r="I29" s="4">
        <v>0</v>
      </c>
      <c r="J29" s="13">
        <v>1.6176999999999999</v>
      </c>
      <c r="K29" s="13">
        <v>0.78420000000000001</v>
      </c>
      <c r="L29" s="13">
        <v>0.19070000000000001</v>
      </c>
      <c r="M29" s="13">
        <v>3.3E-3</v>
      </c>
      <c r="N29" s="13">
        <v>3.8E-3</v>
      </c>
      <c r="O29" s="13">
        <v>1.427</v>
      </c>
      <c r="P29" s="15">
        <v>0</v>
      </c>
    </row>
    <row r="30" spans="1:16" x14ac:dyDescent="0.25">
      <c r="A30" s="3" t="s">
        <v>132</v>
      </c>
      <c r="B30" s="3">
        <v>24468</v>
      </c>
      <c r="C30" s="4">
        <v>18975</v>
      </c>
      <c r="D30" s="4">
        <v>6160</v>
      </c>
      <c r="E30" s="4">
        <v>1675</v>
      </c>
      <c r="F30" s="4">
        <v>141</v>
      </c>
      <c r="G30" s="4">
        <v>548</v>
      </c>
      <c r="H30" s="4">
        <v>17300</v>
      </c>
      <c r="I30" s="4">
        <v>60</v>
      </c>
      <c r="J30" s="13">
        <v>1.6677</v>
      </c>
      <c r="K30" s="13">
        <v>0.73980000000000001</v>
      </c>
      <c r="L30" s="13">
        <v>0.24010000000000001</v>
      </c>
      <c r="M30" s="13">
        <v>1.6500000000000001E-2</v>
      </c>
      <c r="N30" s="13">
        <v>1.3899999999999999E-2</v>
      </c>
      <c r="O30" s="13">
        <v>1.4275</v>
      </c>
      <c r="P30" s="15">
        <v>1.1000000000000001E-3</v>
      </c>
    </row>
    <row r="31" spans="1:16" x14ac:dyDescent="0.25">
      <c r="A31" s="3" t="s">
        <v>136</v>
      </c>
      <c r="B31" s="3">
        <v>28284</v>
      </c>
      <c r="C31" s="4">
        <v>67911</v>
      </c>
      <c r="D31" s="4">
        <v>30301</v>
      </c>
      <c r="E31" s="4">
        <v>5174</v>
      </c>
      <c r="F31" s="4">
        <v>119</v>
      </c>
      <c r="G31" s="4">
        <v>1</v>
      </c>
      <c r="H31" s="4">
        <v>62737</v>
      </c>
      <c r="I31" s="4">
        <v>2258</v>
      </c>
      <c r="J31" s="13">
        <v>1.9039999999999999</v>
      </c>
      <c r="K31" s="13">
        <v>0.86529999999999996</v>
      </c>
      <c r="L31" s="13">
        <v>1.12E-2</v>
      </c>
      <c r="M31" s="13">
        <v>8.9999999999999998E-4</v>
      </c>
      <c r="N31" s="13">
        <v>1.23E-2</v>
      </c>
      <c r="O31" s="13">
        <v>1.8928</v>
      </c>
      <c r="P31" s="15">
        <v>0.13200000000000001</v>
      </c>
    </row>
    <row r="32" spans="1:16" x14ac:dyDescent="0.25">
      <c r="A32" s="3" t="s">
        <v>142</v>
      </c>
      <c r="B32" s="3">
        <v>25796</v>
      </c>
      <c r="C32" s="4">
        <v>13741</v>
      </c>
      <c r="D32" s="4">
        <v>2414</v>
      </c>
      <c r="E32" s="4">
        <v>1421</v>
      </c>
      <c r="F32" s="4">
        <v>139</v>
      </c>
      <c r="G32" s="4">
        <v>175</v>
      </c>
      <c r="H32" s="4">
        <v>12320</v>
      </c>
      <c r="I32" s="4">
        <v>770</v>
      </c>
      <c r="J32" s="13">
        <v>2.7845</v>
      </c>
      <c r="K32" s="13">
        <v>1.3305</v>
      </c>
      <c r="L32" s="13">
        <v>0.76480000000000004</v>
      </c>
      <c r="M32" s="13">
        <v>3.3999999999999998E-3</v>
      </c>
      <c r="N32" s="13">
        <v>5.7000000000000002E-3</v>
      </c>
      <c r="O32" s="13">
        <v>2.0196999999999998</v>
      </c>
      <c r="P32" s="15">
        <v>6.7999999999999996E-3</v>
      </c>
    </row>
    <row r="33" spans="1:16" x14ac:dyDescent="0.25">
      <c r="A33" s="232" t="s">
        <v>189</v>
      </c>
      <c r="B33" s="3"/>
      <c r="C33" s="4"/>
      <c r="D33" s="4"/>
      <c r="E33" s="4"/>
      <c r="F33" s="4"/>
      <c r="G33" s="4"/>
      <c r="H33" s="4"/>
      <c r="I33" s="4"/>
      <c r="J33" s="13"/>
      <c r="K33" s="13"/>
      <c r="L33" s="13"/>
      <c r="M33" s="13"/>
      <c r="N33" s="13"/>
      <c r="O33" s="13"/>
      <c r="P33" s="15"/>
    </row>
    <row r="34" spans="1:16" x14ac:dyDescent="0.25">
      <c r="A34" s="3" t="s">
        <v>97</v>
      </c>
      <c r="B34" s="3">
        <v>57283</v>
      </c>
      <c r="C34" s="4">
        <v>60627</v>
      </c>
      <c r="D34" s="4">
        <v>18882</v>
      </c>
      <c r="E34" s="4">
        <v>9243</v>
      </c>
      <c r="F34" s="4">
        <v>2833</v>
      </c>
      <c r="G34" s="4">
        <v>3783</v>
      </c>
      <c r="H34" s="4">
        <v>51384</v>
      </c>
      <c r="I34" s="4">
        <v>493</v>
      </c>
      <c r="J34" s="13">
        <v>0.57430000000000003</v>
      </c>
      <c r="K34" s="13">
        <v>0.25080000000000002</v>
      </c>
      <c r="L34" s="13">
        <v>7.2099999999999997E-2</v>
      </c>
      <c r="M34" s="13">
        <v>1.1900000000000001E-2</v>
      </c>
      <c r="N34" s="13">
        <v>3.9300000000000002E-2</v>
      </c>
      <c r="O34" s="13">
        <v>0.50219999999999998</v>
      </c>
      <c r="P34" s="15">
        <v>8.8900000000000007E-2</v>
      </c>
    </row>
    <row r="35" spans="1:16" x14ac:dyDescent="0.25">
      <c r="A35" s="3" t="s">
        <v>105</v>
      </c>
      <c r="B35" s="3">
        <v>46159</v>
      </c>
      <c r="C35" s="4">
        <v>135234</v>
      </c>
      <c r="D35" s="4">
        <v>42103</v>
      </c>
      <c r="E35" s="4">
        <v>32538</v>
      </c>
      <c r="F35" s="4">
        <v>174</v>
      </c>
      <c r="G35" s="4">
        <v>187</v>
      </c>
      <c r="H35" s="4">
        <v>102696</v>
      </c>
      <c r="I35" s="4">
        <v>0</v>
      </c>
      <c r="J35" s="13">
        <v>0.23830000000000001</v>
      </c>
      <c r="K35" s="13">
        <v>7.8600000000000003E-2</v>
      </c>
      <c r="L35" s="13">
        <v>0</v>
      </c>
      <c r="M35" s="13">
        <v>3.0999999999999999E-3</v>
      </c>
      <c r="N35" s="13">
        <v>1.6000000000000001E-3</v>
      </c>
      <c r="O35" s="13">
        <v>0.23830000000000001</v>
      </c>
      <c r="P35" s="15">
        <v>0</v>
      </c>
    </row>
    <row r="36" spans="1:16" x14ac:dyDescent="0.25">
      <c r="A36" s="3" t="s">
        <v>116</v>
      </c>
      <c r="B36" s="3">
        <v>54053</v>
      </c>
      <c r="C36" s="4">
        <v>90143</v>
      </c>
      <c r="D36" s="4">
        <v>39986</v>
      </c>
      <c r="E36" s="4">
        <v>12980</v>
      </c>
      <c r="F36" s="4">
        <v>894</v>
      </c>
      <c r="G36" s="4">
        <v>753</v>
      </c>
      <c r="H36" s="4">
        <v>77163</v>
      </c>
      <c r="I36" s="4">
        <v>0</v>
      </c>
      <c r="J36" s="13">
        <v>0.90549999999999997</v>
      </c>
      <c r="K36" s="13">
        <v>0.81759999999999999</v>
      </c>
      <c r="L36" s="13">
        <v>8.7900000000000006E-2</v>
      </c>
      <c r="M36" s="13">
        <v>3.5000000000000001E-3</v>
      </c>
      <c r="N36" s="13">
        <v>3.5000000000000001E-3</v>
      </c>
      <c r="O36" s="13">
        <v>0.81759999999999999</v>
      </c>
      <c r="P36" s="15">
        <v>0</v>
      </c>
    </row>
    <row r="37" spans="1:16" x14ac:dyDescent="0.25">
      <c r="A37" s="3" t="s">
        <v>126</v>
      </c>
      <c r="B37" s="3">
        <v>57978</v>
      </c>
      <c r="C37" s="4">
        <v>63162</v>
      </c>
      <c r="D37" s="4">
        <v>24646</v>
      </c>
      <c r="E37" s="4">
        <v>4462</v>
      </c>
      <c r="F37" s="4">
        <v>190</v>
      </c>
      <c r="G37" s="4">
        <v>637</v>
      </c>
      <c r="H37" s="4">
        <v>58700</v>
      </c>
      <c r="I37" s="4">
        <v>0</v>
      </c>
      <c r="J37" s="13">
        <v>2.2566999999999999</v>
      </c>
      <c r="K37" s="13">
        <v>0.65400000000000003</v>
      </c>
      <c r="L37" s="13">
        <v>0.43840000000000001</v>
      </c>
      <c r="M37" s="13">
        <v>0.13250000000000001</v>
      </c>
      <c r="N37" s="13">
        <v>3.2399999999999998E-2</v>
      </c>
      <c r="O37" s="13">
        <v>1.8182</v>
      </c>
      <c r="P37" s="15">
        <v>0</v>
      </c>
    </row>
    <row r="38" spans="1:16" x14ac:dyDescent="0.25">
      <c r="A38" s="3" t="s">
        <v>128</v>
      </c>
      <c r="B38" s="3">
        <v>43672</v>
      </c>
      <c r="C38" s="4">
        <v>17347</v>
      </c>
      <c r="D38" s="4">
        <v>5876</v>
      </c>
      <c r="E38" s="4">
        <v>2111</v>
      </c>
      <c r="F38" s="4">
        <v>151</v>
      </c>
      <c r="G38" s="4">
        <v>533</v>
      </c>
      <c r="H38" s="4">
        <v>15236</v>
      </c>
      <c r="I38" s="4">
        <v>-1</v>
      </c>
      <c r="J38" s="13">
        <v>1.1898</v>
      </c>
      <c r="K38" s="13">
        <v>0.26679999999999998</v>
      </c>
      <c r="L38" s="13">
        <v>5.7500000000000002E-2</v>
      </c>
      <c r="M38" s="13">
        <v>5.0000000000000001E-4</v>
      </c>
      <c r="N38" s="13">
        <v>2.0000000000000001E-4</v>
      </c>
      <c r="O38" s="13">
        <v>1.1323000000000001</v>
      </c>
      <c r="P38" s="15">
        <v>0</v>
      </c>
    </row>
    <row r="39" spans="1:16" x14ac:dyDescent="0.25">
      <c r="A39" s="3" t="s">
        <v>131</v>
      </c>
      <c r="B39" s="3">
        <v>51203</v>
      </c>
      <c r="C39" s="4">
        <v>95878</v>
      </c>
      <c r="D39" s="4">
        <v>52974</v>
      </c>
      <c r="E39" s="4">
        <v>9761</v>
      </c>
      <c r="F39" s="4">
        <v>5546</v>
      </c>
      <c r="G39" s="4">
        <v>7063</v>
      </c>
      <c r="H39" s="4">
        <v>86117</v>
      </c>
      <c r="I39" s="4">
        <v>85</v>
      </c>
      <c r="J39" s="13">
        <v>1.7646999999999999</v>
      </c>
      <c r="K39" s="13">
        <v>0.4587</v>
      </c>
      <c r="L39" s="13">
        <v>0.20780000000000001</v>
      </c>
      <c r="M39" s="13">
        <v>3.8999999999999998E-3</v>
      </c>
      <c r="N39" s="13">
        <v>3.3500000000000002E-2</v>
      </c>
      <c r="O39" s="13">
        <v>1.5569</v>
      </c>
      <c r="P39" s="15">
        <v>8.9999999999999998E-4</v>
      </c>
    </row>
    <row r="40" spans="1:16" x14ac:dyDescent="0.25">
      <c r="A40" s="3" t="s">
        <v>137</v>
      </c>
      <c r="B40" s="3">
        <v>42298</v>
      </c>
      <c r="C40" s="4">
        <v>63088</v>
      </c>
      <c r="D40" s="4">
        <v>27579</v>
      </c>
      <c r="E40" s="4">
        <v>6433</v>
      </c>
      <c r="F40" s="4">
        <v>598</v>
      </c>
      <c r="G40" s="4">
        <v>54</v>
      </c>
      <c r="H40" s="4">
        <v>56655</v>
      </c>
      <c r="I40" s="4">
        <v>0</v>
      </c>
      <c r="J40" s="13">
        <v>0.51639999999999997</v>
      </c>
      <c r="K40" s="13">
        <v>9.3299999999999994E-2</v>
      </c>
      <c r="L40" s="13">
        <v>9.64E-2</v>
      </c>
      <c r="M40" s="13">
        <v>9.1000000000000004E-3</v>
      </c>
      <c r="N40" s="13">
        <v>6.3E-3</v>
      </c>
      <c r="O40" s="13">
        <v>0.42</v>
      </c>
      <c r="P40" s="15">
        <v>0</v>
      </c>
    </row>
    <row r="41" spans="1:16" x14ac:dyDescent="0.25">
      <c r="A41" s="3" t="s">
        <v>138</v>
      </c>
      <c r="B41" s="3">
        <v>41946</v>
      </c>
      <c r="C41" s="4">
        <v>51172</v>
      </c>
      <c r="D41" s="4">
        <v>17362</v>
      </c>
      <c r="E41" s="4">
        <v>2389</v>
      </c>
      <c r="F41" s="4">
        <v>293</v>
      </c>
      <c r="G41" s="4">
        <v>324</v>
      </c>
      <c r="H41" s="4">
        <v>48783</v>
      </c>
      <c r="I41" s="4">
        <v>0</v>
      </c>
      <c r="J41" s="13">
        <v>1.0893999999999999</v>
      </c>
      <c r="K41" s="13">
        <v>0.42509999999999998</v>
      </c>
      <c r="L41" s="13">
        <v>7.6999999999999999E-2</v>
      </c>
      <c r="M41" s="13">
        <v>3.3E-3</v>
      </c>
      <c r="N41" s="13">
        <v>1.0999999999999999E-2</v>
      </c>
      <c r="O41" s="13">
        <v>1.0125</v>
      </c>
      <c r="P41" s="15">
        <v>0</v>
      </c>
    </row>
    <row r="42" spans="1:16" x14ac:dyDescent="0.25">
      <c r="A42" s="232" t="s">
        <v>190</v>
      </c>
      <c r="B42" s="3"/>
      <c r="C42" s="4"/>
      <c r="D42" s="4"/>
      <c r="E42" s="4"/>
      <c r="F42" s="4"/>
      <c r="G42" s="4"/>
      <c r="H42" s="4"/>
      <c r="I42" s="4"/>
      <c r="J42" s="13"/>
      <c r="K42" s="13"/>
      <c r="L42" s="13"/>
      <c r="M42" s="13"/>
      <c r="N42" s="13"/>
      <c r="O42" s="13"/>
      <c r="P42" s="15"/>
    </row>
    <row r="43" spans="1:16" x14ac:dyDescent="0.25">
      <c r="A43" s="3" t="s">
        <v>100</v>
      </c>
      <c r="B43" s="3">
        <v>61086</v>
      </c>
      <c r="C43" s="4">
        <v>52527</v>
      </c>
      <c r="D43" s="4">
        <v>14525</v>
      </c>
      <c r="E43" s="4">
        <v>4482</v>
      </c>
      <c r="F43" s="4">
        <v>167</v>
      </c>
      <c r="G43" s="4">
        <v>377</v>
      </c>
      <c r="H43" s="4">
        <v>48045</v>
      </c>
      <c r="I43" s="4">
        <v>0</v>
      </c>
      <c r="J43" s="13">
        <v>0.89380000000000004</v>
      </c>
      <c r="K43" s="13">
        <v>0.27750000000000002</v>
      </c>
      <c r="L43" s="13">
        <v>8.8499999999999995E-2</v>
      </c>
      <c r="M43" s="13">
        <v>6.8999999999999999E-3</v>
      </c>
      <c r="N43" s="13">
        <v>6.7000000000000002E-3</v>
      </c>
      <c r="O43" s="13">
        <v>0.80530000000000002</v>
      </c>
      <c r="P43" s="15">
        <v>0</v>
      </c>
    </row>
    <row r="44" spans="1:16" x14ac:dyDescent="0.25">
      <c r="A44" s="3" t="s">
        <v>113</v>
      </c>
      <c r="B44" s="3">
        <v>66217</v>
      </c>
      <c r="C44" s="4">
        <v>107218</v>
      </c>
      <c r="D44" s="4">
        <v>46501</v>
      </c>
      <c r="E44" s="4">
        <v>17944</v>
      </c>
      <c r="F44" s="4">
        <v>225</v>
      </c>
      <c r="G44" s="4">
        <v>1062</v>
      </c>
      <c r="H44" s="4">
        <v>89274</v>
      </c>
      <c r="I44" s="4">
        <v>42</v>
      </c>
      <c r="J44" s="13">
        <v>0.3972</v>
      </c>
      <c r="K44" s="13">
        <v>0.13450000000000001</v>
      </c>
      <c r="L44" s="13">
        <v>4.8300000000000003E-2</v>
      </c>
      <c r="M44" s="13">
        <v>3.5000000000000001E-3</v>
      </c>
      <c r="N44" s="13">
        <v>1.2200000000000001E-2</v>
      </c>
      <c r="O44" s="13">
        <v>0.34889999999999999</v>
      </c>
      <c r="P44" s="15">
        <v>1E-3</v>
      </c>
    </row>
    <row r="45" spans="1:16" x14ac:dyDescent="0.25">
      <c r="A45" s="3" t="s">
        <v>114</v>
      </c>
      <c r="B45" s="3">
        <v>66250</v>
      </c>
      <c r="C45" s="4">
        <v>75048</v>
      </c>
      <c r="D45" s="4">
        <v>27785</v>
      </c>
      <c r="E45" s="4">
        <v>7738</v>
      </c>
      <c r="F45" s="4">
        <v>268</v>
      </c>
      <c r="G45" s="4">
        <v>232</v>
      </c>
      <c r="H45" s="4">
        <v>67310</v>
      </c>
      <c r="I45" s="4">
        <v>-1</v>
      </c>
      <c r="J45" s="13">
        <v>1.8580000000000001</v>
      </c>
      <c r="K45" s="13">
        <v>0.26679999999999998</v>
      </c>
      <c r="L45" s="13">
        <v>4.4900000000000002E-2</v>
      </c>
      <c r="M45" s="13">
        <v>8.3000000000000001E-3</v>
      </c>
      <c r="N45" s="13">
        <v>2.5999999999999999E-3</v>
      </c>
      <c r="O45" s="13">
        <v>1.8131999999999999</v>
      </c>
      <c r="P45" s="15">
        <v>0</v>
      </c>
    </row>
    <row r="46" spans="1:16" x14ac:dyDescent="0.25">
      <c r="A46" s="3" t="s">
        <v>121</v>
      </c>
      <c r="B46" s="3">
        <v>70527</v>
      </c>
      <c r="C46" s="4">
        <v>63859</v>
      </c>
      <c r="D46" s="4">
        <v>57663</v>
      </c>
      <c r="E46" s="4">
        <v>6196</v>
      </c>
      <c r="F46" s="4">
        <v>247</v>
      </c>
      <c r="G46" s="4">
        <v>248</v>
      </c>
      <c r="H46" s="4">
        <v>57663</v>
      </c>
      <c r="I46" s="4">
        <v>932</v>
      </c>
      <c r="J46" s="13">
        <v>0.96509999999999996</v>
      </c>
      <c r="K46" s="13">
        <v>0.31290000000000001</v>
      </c>
      <c r="L46" s="13">
        <v>3.78E-2</v>
      </c>
      <c r="M46" s="13">
        <v>0</v>
      </c>
      <c r="N46" s="13">
        <v>2.0999999999999999E-3</v>
      </c>
      <c r="O46" s="13">
        <v>0.92730000000000001</v>
      </c>
      <c r="P46" s="15">
        <v>2.6499999999999999E-2</v>
      </c>
    </row>
    <row r="47" spans="1:16" x14ac:dyDescent="0.25">
      <c r="A47" s="3" t="s">
        <v>127</v>
      </c>
      <c r="B47" s="3">
        <v>65699</v>
      </c>
      <c r="C47" s="4">
        <v>58719</v>
      </c>
      <c r="D47" s="4">
        <v>18230</v>
      </c>
      <c r="E47" s="4">
        <v>5814</v>
      </c>
      <c r="F47" s="4">
        <v>453</v>
      </c>
      <c r="G47" s="4">
        <v>439</v>
      </c>
      <c r="H47" s="4">
        <v>52905</v>
      </c>
      <c r="I47" s="4">
        <v>0</v>
      </c>
      <c r="J47" s="13">
        <v>1.8725000000000001</v>
      </c>
      <c r="K47" s="13">
        <v>1.0346</v>
      </c>
      <c r="L47" s="13">
        <v>0.19059999999999999</v>
      </c>
      <c r="M47" s="13">
        <v>0.10829999999999999</v>
      </c>
      <c r="N47" s="13">
        <v>0.13789999999999999</v>
      </c>
      <c r="O47" s="13">
        <v>1.6819</v>
      </c>
      <c r="P47" s="15">
        <v>0</v>
      </c>
    </row>
    <row r="48" spans="1:16" x14ac:dyDescent="0.25">
      <c r="A48" s="3" t="s">
        <v>134</v>
      </c>
      <c r="B48" s="3">
        <v>78208</v>
      </c>
      <c r="C48" s="4">
        <v>273895</v>
      </c>
      <c r="D48" s="4">
        <v>95338</v>
      </c>
      <c r="E48" s="4">
        <v>39892</v>
      </c>
      <c r="F48" s="4">
        <v>352</v>
      </c>
      <c r="G48" s="4">
        <v>45</v>
      </c>
      <c r="H48" s="4">
        <v>234003</v>
      </c>
      <c r="I48" s="4">
        <v>137</v>
      </c>
      <c r="J48" s="13">
        <v>0.77549999999999997</v>
      </c>
      <c r="K48" s="13">
        <v>0.25180000000000002</v>
      </c>
      <c r="L48" s="13">
        <v>6.8500000000000005E-2</v>
      </c>
      <c r="M48" s="13">
        <v>5.7999999999999996E-3</v>
      </c>
      <c r="N48" s="13">
        <v>2.24E-2</v>
      </c>
      <c r="O48" s="13">
        <v>0.70699999999999996</v>
      </c>
      <c r="P48" s="15">
        <v>5.5999999999999999E-3</v>
      </c>
    </row>
    <row r="49" spans="1:16" x14ac:dyDescent="0.25">
      <c r="A49" s="3" t="s">
        <v>135</v>
      </c>
      <c r="B49" s="3">
        <v>61803</v>
      </c>
      <c r="C49" s="4">
        <v>59036</v>
      </c>
      <c r="D49" s="4">
        <v>18612</v>
      </c>
      <c r="E49" s="4">
        <v>4612</v>
      </c>
      <c r="F49" s="4">
        <v>3163</v>
      </c>
      <c r="G49" s="4">
        <v>4087</v>
      </c>
      <c r="H49" s="4">
        <v>54424</v>
      </c>
      <c r="I49" s="4">
        <v>171</v>
      </c>
      <c r="J49" s="13">
        <v>0.16120000000000001</v>
      </c>
      <c r="K49" s="13">
        <v>1.38E-2</v>
      </c>
      <c r="L49" s="13">
        <v>3.6200000000000003E-2</v>
      </c>
      <c r="M49" s="13">
        <v>0</v>
      </c>
      <c r="N49" s="13">
        <v>0</v>
      </c>
      <c r="O49" s="13">
        <v>0.125</v>
      </c>
      <c r="P49" s="15">
        <v>1.44E-2</v>
      </c>
    </row>
    <row r="50" spans="1:16" x14ac:dyDescent="0.25">
      <c r="A50" s="233" t="s">
        <v>462</v>
      </c>
      <c r="B50" s="3"/>
      <c r="C50" s="4"/>
      <c r="D50" s="4"/>
      <c r="E50" s="4"/>
      <c r="F50" s="4"/>
      <c r="G50" s="4"/>
      <c r="H50" s="4"/>
      <c r="I50" s="4"/>
      <c r="J50" s="13"/>
      <c r="K50" s="13"/>
      <c r="L50" s="13"/>
      <c r="M50" s="13"/>
      <c r="N50" s="13"/>
      <c r="O50" s="13"/>
      <c r="P50" s="15"/>
    </row>
    <row r="51" spans="1:16" x14ac:dyDescent="0.25">
      <c r="A51" s="3" t="s">
        <v>115</v>
      </c>
      <c r="B51" s="3">
        <v>106892</v>
      </c>
      <c r="C51" s="4">
        <v>172924</v>
      </c>
      <c r="D51" s="4">
        <v>83820</v>
      </c>
      <c r="E51" s="4">
        <v>20387</v>
      </c>
      <c r="F51" s="4">
        <v>350</v>
      </c>
      <c r="G51" s="4">
        <v>404</v>
      </c>
      <c r="H51" s="4">
        <v>152537</v>
      </c>
      <c r="I51" s="4">
        <v>0</v>
      </c>
      <c r="J51" s="13">
        <v>3.5021</v>
      </c>
      <c r="K51" s="13">
        <v>1.2190000000000001</v>
      </c>
      <c r="L51" s="13">
        <v>0.5101</v>
      </c>
      <c r="M51" s="13">
        <v>4.4999999999999997E-3</v>
      </c>
      <c r="N51" s="13">
        <v>5.9999999999999995E-4</v>
      </c>
      <c r="O51" s="13">
        <v>2.9921000000000002</v>
      </c>
      <c r="P51" s="15">
        <v>0</v>
      </c>
    </row>
    <row r="52" spans="1:16" x14ac:dyDescent="0.25">
      <c r="A52" s="3" t="s">
        <v>118</v>
      </c>
      <c r="B52" s="3">
        <v>112511</v>
      </c>
      <c r="C52" s="4">
        <v>313292</v>
      </c>
      <c r="D52" s="4">
        <v>149691</v>
      </c>
      <c r="E52" s="4">
        <v>86052</v>
      </c>
      <c r="F52" s="4">
        <v>378</v>
      </c>
      <c r="G52" s="4">
        <v>636</v>
      </c>
      <c r="H52" s="4">
        <v>227240</v>
      </c>
      <c r="I52" s="4">
        <v>3382</v>
      </c>
      <c r="J52" s="13">
        <v>0.95520000000000005</v>
      </c>
      <c r="K52" s="13">
        <v>0.30120000000000002</v>
      </c>
      <c r="L52" s="13">
        <v>7.46E-2</v>
      </c>
      <c r="M52" s="13">
        <v>5.1200000000000002E-2</v>
      </c>
      <c r="N52" s="13">
        <v>6.6100000000000006E-2</v>
      </c>
      <c r="O52" s="13">
        <v>0.88060000000000005</v>
      </c>
      <c r="P52" s="15">
        <v>5.4699999999999999E-2</v>
      </c>
    </row>
    <row r="53" spans="1:16" x14ac:dyDescent="0.25">
      <c r="A53" s="3" t="s">
        <v>122</v>
      </c>
      <c r="B53" s="3">
        <v>81410</v>
      </c>
      <c r="C53" s="4">
        <v>183716</v>
      </c>
      <c r="D53" s="4">
        <v>53243</v>
      </c>
      <c r="E53" s="4">
        <v>35694</v>
      </c>
      <c r="F53" s="4">
        <v>10790</v>
      </c>
      <c r="G53" s="4">
        <v>2634</v>
      </c>
      <c r="H53" s="4">
        <v>148022</v>
      </c>
      <c r="I53" s="4">
        <v>2002</v>
      </c>
      <c r="J53" s="13">
        <v>2.4009999999999998</v>
      </c>
      <c r="K53" s="13">
        <v>1.0712999999999999</v>
      </c>
      <c r="L53" s="13">
        <v>0.18290000000000001</v>
      </c>
      <c r="M53" s="13">
        <v>4.1999999999999997E-3</v>
      </c>
      <c r="N53" s="13">
        <v>0</v>
      </c>
      <c r="O53" s="13">
        <v>2.2181000000000002</v>
      </c>
      <c r="P53" s="15">
        <v>7.0800000000000002E-2</v>
      </c>
    </row>
    <row r="54" spans="1:16" x14ac:dyDescent="0.25">
      <c r="A54" s="3" t="s">
        <v>124</v>
      </c>
      <c r="B54" s="3">
        <v>99064</v>
      </c>
      <c r="C54" s="4">
        <v>174818</v>
      </c>
      <c r="D54" s="4">
        <v>45436</v>
      </c>
      <c r="E54" s="4">
        <v>20589</v>
      </c>
      <c r="F54" s="4">
        <v>390</v>
      </c>
      <c r="G54" s="4">
        <v>3322</v>
      </c>
      <c r="H54" s="4">
        <v>154229</v>
      </c>
      <c r="I54" s="4">
        <v>7414</v>
      </c>
      <c r="J54" s="13">
        <v>1.4915</v>
      </c>
      <c r="K54" s="13">
        <v>0.65200000000000002</v>
      </c>
      <c r="L54" s="13">
        <v>0.15210000000000001</v>
      </c>
      <c r="M54" s="13">
        <v>1.41E-2</v>
      </c>
      <c r="N54" s="13">
        <v>1.2999999999999999E-3</v>
      </c>
      <c r="O54" s="13">
        <v>1.3393999999999999</v>
      </c>
      <c r="P54" s="15">
        <v>0.17530000000000001</v>
      </c>
    </row>
    <row r="55" spans="1:16" x14ac:dyDescent="0.25">
      <c r="A55" s="233" t="s">
        <v>463</v>
      </c>
      <c r="B55" s="3"/>
      <c r="C55" s="4"/>
      <c r="D55" s="4"/>
      <c r="E55" s="4"/>
      <c r="F55" s="4"/>
      <c r="G55" s="4"/>
      <c r="H55" s="4"/>
      <c r="I55" s="4"/>
      <c r="J55" s="13"/>
      <c r="K55" s="13"/>
      <c r="L55" s="13"/>
      <c r="M55" s="13"/>
      <c r="N55" s="13"/>
      <c r="O55" s="13"/>
      <c r="P55" s="15"/>
    </row>
    <row r="56" spans="1:16" x14ac:dyDescent="0.25">
      <c r="A56" s="3" t="s">
        <v>95</v>
      </c>
      <c r="B56" s="3">
        <v>227738</v>
      </c>
      <c r="C56" s="4">
        <v>483035</v>
      </c>
      <c r="D56" s="4">
        <v>180706</v>
      </c>
      <c r="E56" s="4">
        <v>34161</v>
      </c>
      <c r="F56" s="4">
        <v>570</v>
      </c>
      <c r="G56" s="4">
        <v>111</v>
      </c>
      <c r="H56" s="4">
        <v>448874</v>
      </c>
      <c r="I56" s="4">
        <v>125</v>
      </c>
      <c r="J56" s="13">
        <v>1.2199</v>
      </c>
      <c r="K56" s="13">
        <v>0.41389999999999999</v>
      </c>
      <c r="L56" s="13">
        <v>5.7000000000000002E-2</v>
      </c>
      <c r="M56" s="13">
        <v>7.0000000000000001E-3</v>
      </c>
      <c r="N56" s="13">
        <v>7.7000000000000002E-3</v>
      </c>
      <c r="O56" s="13">
        <v>1.163</v>
      </c>
      <c r="P56" s="15">
        <v>3.0000000000000001E-3</v>
      </c>
    </row>
    <row r="57" spans="1:16" x14ac:dyDescent="0.25">
      <c r="A57" s="3" t="s">
        <v>103</v>
      </c>
      <c r="B57" s="3">
        <v>321878</v>
      </c>
      <c r="C57" s="4">
        <v>867489</v>
      </c>
      <c r="D57" s="4">
        <v>349064</v>
      </c>
      <c r="E57" s="4">
        <v>109096</v>
      </c>
      <c r="F57" s="4">
        <v>6853</v>
      </c>
      <c r="G57" s="4">
        <v>14469</v>
      </c>
      <c r="H57" s="4">
        <v>758393</v>
      </c>
      <c r="I57" s="4">
        <v>17619</v>
      </c>
      <c r="J57" s="13">
        <v>1.7238</v>
      </c>
      <c r="K57" s="13">
        <v>0.37359999999999999</v>
      </c>
      <c r="L57" s="13">
        <v>2.98E-2</v>
      </c>
      <c r="M57" s="13">
        <v>1.5299999999999999E-2</v>
      </c>
      <c r="N57" s="13">
        <v>1.4999999999999999E-2</v>
      </c>
      <c r="O57" s="13">
        <v>1.694</v>
      </c>
      <c r="P57" s="15">
        <v>0.89419999999999999</v>
      </c>
    </row>
    <row r="58" spans="1:16" x14ac:dyDescent="0.25">
      <c r="A58" s="3" t="s">
        <v>107</v>
      </c>
      <c r="B58" s="3">
        <v>210612</v>
      </c>
      <c r="C58" s="4">
        <v>405706</v>
      </c>
      <c r="D58" s="4">
        <v>183912</v>
      </c>
      <c r="E58" s="4">
        <v>28238</v>
      </c>
      <c r="F58" s="4">
        <v>529</v>
      </c>
      <c r="G58" s="4">
        <v>613</v>
      </c>
      <c r="H58" s="4">
        <v>377468</v>
      </c>
      <c r="I58" s="4">
        <v>0</v>
      </c>
      <c r="J58" s="13">
        <v>0.3085</v>
      </c>
      <c r="K58" s="13">
        <v>6.5199999999999994E-2</v>
      </c>
      <c r="L58" s="13">
        <v>0</v>
      </c>
      <c r="M58" s="13">
        <v>0</v>
      </c>
      <c r="N58" s="13">
        <v>0</v>
      </c>
      <c r="O58" s="13">
        <v>0.3085</v>
      </c>
      <c r="P58" s="15">
        <v>0</v>
      </c>
    </row>
    <row r="59" spans="1:16" x14ac:dyDescent="0.25">
      <c r="A59" s="3" t="s">
        <v>109</v>
      </c>
      <c r="B59" s="3">
        <v>214870</v>
      </c>
      <c r="C59" s="4">
        <v>136623</v>
      </c>
      <c r="D59" s="4">
        <v>56283</v>
      </c>
      <c r="E59" s="4">
        <v>35383</v>
      </c>
      <c r="F59" s="4">
        <v>640</v>
      </c>
      <c r="G59" s="4">
        <v>398</v>
      </c>
      <c r="H59" s="4">
        <v>101240</v>
      </c>
      <c r="I59" s="4">
        <v>0</v>
      </c>
      <c r="J59" s="13">
        <v>0.73480000000000001</v>
      </c>
      <c r="K59" s="13">
        <v>0.12429999999999999</v>
      </c>
      <c r="L59" s="13">
        <v>4.7600000000000003E-2</v>
      </c>
      <c r="M59" s="13">
        <v>0</v>
      </c>
      <c r="N59" s="13">
        <v>6.9999999999999999E-4</v>
      </c>
      <c r="O59" s="13">
        <v>0.68720000000000003</v>
      </c>
      <c r="P59" s="15">
        <v>0</v>
      </c>
    </row>
    <row r="60" spans="1:16" x14ac:dyDescent="0.25">
      <c r="A60" s="7" t="s">
        <v>110</v>
      </c>
      <c r="B60" s="7">
        <v>172008</v>
      </c>
      <c r="C60" s="8">
        <v>499989</v>
      </c>
      <c r="D60" s="8">
        <v>111485</v>
      </c>
      <c r="E60" s="8">
        <v>61214</v>
      </c>
      <c r="F60" s="8">
        <v>487</v>
      </c>
      <c r="G60" s="8">
        <v>1832</v>
      </c>
      <c r="H60" s="8">
        <v>438775</v>
      </c>
      <c r="I60" s="8">
        <v>0</v>
      </c>
      <c r="J60" s="14">
        <v>0.53269999999999995</v>
      </c>
      <c r="K60" s="14">
        <v>9.3600000000000003E-2</v>
      </c>
      <c r="L60" s="14">
        <v>5.5100000000000003E-2</v>
      </c>
      <c r="M60" s="14">
        <v>5.4000000000000003E-3</v>
      </c>
      <c r="N60" s="14">
        <v>6.7999999999999996E-3</v>
      </c>
      <c r="O60" s="14">
        <v>0.47760000000000002</v>
      </c>
      <c r="P60" s="16">
        <v>0</v>
      </c>
    </row>
    <row r="62" spans="1:16" x14ac:dyDescent="0.25">
      <c r="A62" s="236" t="s">
        <v>466</v>
      </c>
    </row>
    <row r="63" spans="1:16" x14ac:dyDescent="0.25">
      <c r="A63" s="3" t="s">
        <v>91</v>
      </c>
      <c r="B63" s="3">
        <v>3380</v>
      </c>
      <c r="C63" s="4">
        <v>3603</v>
      </c>
      <c r="D63" s="4">
        <v>401</v>
      </c>
      <c r="E63" s="4">
        <v>447</v>
      </c>
      <c r="F63" s="4">
        <v>0</v>
      </c>
      <c r="G63" s="4">
        <v>0</v>
      </c>
      <c r="H63" s="4">
        <v>3156</v>
      </c>
      <c r="I63" s="4">
        <v>0</v>
      </c>
      <c r="J63" s="13">
        <v>1.0660000000000001</v>
      </c>
      <c r="K63" s="13">
        <v>0.1186</v>
      </c>
      <c r="L63" s="13">
        <v>0.13220000000000001</v>
      </c>
      <c r="M63" s="13">
        <v>0</v>
      </c>
      <c r="N63" s="13">
        <v>0</v>
      </c>
      <c r="O63" s="13">
        <v>0.93369999999999997</v>
      </c>
      <c r="P63" s="15">
        <v>0</v>
      </c>
    </row>
    <row r="64" spans="1:16" x14ac:dyDescent="0.25">
      <c r="A64" s="3" t="s">
        <v>117</v>
      </c>
      <c r="B64" s="3">
        <v>17101</v>
      </c>
      <c r="C64" s="4">
        <v>32560</v>
      </c>
      <c r="D64" s="4">
        <v>14797</v>
      </c>
      <c r="E64" s="4">
        <v>192</v>
      </c>
      <c r="F64" s="4">
        <v>16</v>
      </c>
      <c r="G64" s="4">
        <v>211</v>
      </c>
      <c r="H64" s="4">
        <v>32368</v>
      </c>
      <c r="I64" s="4">
        <v>2258</v>
      </c>
      <c r="J64" s="13">
        <v>1.9039999999999999</v>
      </c>
      <c r="K64" s="13">
        <v>0.86529999999999996</v>
      </c>
      <c r="L64" s="13">
        <v>1.12E-2</v>
      </c>
      <c r="M64" s="13">
        <v>8.9999999999999998E-4</v>
      </c>
      <c r="N64" s="13">
        <v>1.23E-2</v>
      </c>
      <c r="O64" s="13">
        <v>1.8928</v>
      </c>
      <c r="P64" s="15">
        <v>0.13200000000000001</v>
      </c>
    </row>
  </sheetData>
  <sheetProtection algorithmName="SHA-512" hashValue="pGp6MbxATvAZmnr66aTzdsKKPokYgPEZByr+aWWl6pMo3yvwTmR3JSzGVbsLjUFcO4rJOo/wSLk2tfh7Y0pzYA==" saltValue="78KNN+2DrV0jcYbCu4bOLQ==" spinCount="100000" sheet="1" objects="1" scenarios="1"/>
  <sortState xmlns:xlrd2="http://schemas.microsoft.com/office/spreadsheetml/2017/richdata2" ref="A43:H49">
    <sortCondition ref="A43:A49"/>
  </sortState>
  <mergeCells count="3">
    <mergeCell ref="A1:P1"/>
    <mergeCell ref="C2:I2"/>
    <mergeCell ref="J2:P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65"/>
  <sheetViews>
    <sheetView zoomScaleNormal="100" workbookViewId="0">
      <selection sqref="A1:N1"/>
    </sheetView>
  </sheetViews>
  <sheetFormatPr defaultRowHeight="15" x14ac:dyDescent="0.25"/>
  <cols>
    <col min="1" max="2" width="50.85546875" customWidth="1"/>
    <col min="3" max="4" width="25.85546875" customWidth="1"/>
    <col min="5" max="5" width="26.85546875" customWidth="1"/>
    <col min="6" max="6" width="29.5703125" customWidth="1"/>
    <col min="7" max="7" width="22" customWidth="1"/>
    <col min="8" max="8" width="24.42578125" customWidth="1"/>
    <col min="9" max="10" width="35.7109375" customWidth="1"/>
    <col min="11" max="11" width="36.7109375" customWidth="1"/>
    <col min="12" max="12" width="39.42578125" customWidth="1"/>
    <col min="13" max="13" width="31.85546875" customWidth="1"/>
    <col min="14" max="14" width="34.28515625" customWidth="1"/>
    <col min="15" max="15" width="25.85546875" hidden="1" customWidth="1"/>
    <col min="16" max="16" width="23.5703125" hidden="1" customWidth="1"/>
    <col min="17" max="17" width="25.85546875" hidden="1" customWidth="1"/>
    <col min="18" max="18" width="26.85546875" hidden="1" customWidth="1"/>
    <col min="19" max="19" width="29.5703125" hidden="1" customWidth="1"/>
    <col min="20" max="20" width="22" hidden="1" customWidth="1"/>
    <col min="21" max="21" width="24.42578125" hidden="1" customWidth="1"/>
    <col min="22" max="22" width="35.7109375" hidden="1" customWidth="1"/>
    <col min="23" max="23" width="33.42578125" hidden="1" customWidth="1"/>
    <col min="24" max="24" width="35.7109375" hidden="1" customWidth="1"/>
    <col min="25" max="25" width="36.7109375" hidden="1" customWidth="1"/>
    <col min="26" max="26" width="39.42578125" hidden="1" customWidth="1"/>
    <col min="27" max="27" width="31.85546875" hidden="1" customWidth="1"/>
    <col min="28" max="28" width="34.28515625" hidden="1" customWidth="1"/>
  </cols>
  <sheetData>
    <row r="1" spans="1:28" x14ac:dyDescent="0.25">
      <c r="A1" s="245" t="s">
        <v>480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3"/>
    </row>
    <row r="2" spans="1:28" x14ac:dyDescent="0.25">
      <c r="A2" s="17"/>
      <c r="B2" s="17"/>
      <c r="C2" s="248" t="s">
        <v>154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8" t="s">
        <v>158</v>
      </c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50"/>
    </row>
    <row r="3" spans="1:28" x14ac:dyDescent="0.25">
      <c r="A3" s="1" t="s">
        <v>88</v>
      </c>
      <c r="B3" s="23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  <c r="M3" s="1" t="s">
        <v>169</v>
      </c>
      <c r="N3" s="1" t="s">
        <v>170</v>
      </c>
      <c r="O3" s="1" t="s">
        <v>159</v>
      </c>
      <c r="P3" s="1" t="s">
        <v>171</v>
      </c>
      <c r="Q3" s="1" t="s">
        <v>160</v>
      </c>
      <c r="R3" s="1" t="s">
        <v>161</v>
      </c>
      <c r="S3" s="1" t="s">
        <v>162</v>
      </c>
      <c r="T3" s="1" t="s">
        <v>163</v>
      </c>
      <c r="U3" s="1" t="s">
        <v>164</v>
      </c>
      <c r="V3" s="1" t="s">
        <v>165</v>
      </c>
      <c r="W3" s="1" t="s">
        <v>172</v>
      </c>
      <c r="X3" s="1" t="s">
        <v>166</v>
      </c>
      <c r="Y3" s="1" t="s">
        <v>167</v>
      </c>
      <c r="Z3" s="1" t="s">
        <v>168</v>
      </c>
      <c r="AA3" s="1" t="s">
        <v>169</v>
      </c>
      <c r="AB3" s="2" t="s">
        <v>170</v>
      </c>
    </row>
    <row r="4" spans="1:28" x14ac:dyDescent="0.25">
      <c r="A4" s="233" t="s">
        <v>458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"/>
    </row>
    <row r="5" spans="1:28" x14ac:dyDescent="0.25">
      <c r="A5" s="3" t="s">
        <v>90</v>
      </c>
      <c r="B5" s="6">
        <v>7438</v>
      </c>
      <c r="C5" s="4">
        <v>37</v>
      </c>
      <c r="D5" s="4">
        <v>4</v>
      </c>
      <c r="E5" s="4">
        <v>12</v>
      </c>
      <c r="F5" s="4">
        <v>2</v>
      </c>
      <c r="G5" s="4">
        <v>16</v>
      </c>
      <c r="H5" s="4">
        <v>3</v>
      </c>
      <c r="I5" s="4">
        <v>478</v>
      </c>
      <c r="J5" s="4">
        <v>88</v>
      </c>
      <c r="K5" s="4">
        <v>178</v>
      </c>
      <c r="L5" s="4">
        <v>16</v>
      </c>
      <c r="M5" s="4">
        <v>86</v>
      </c>
      <c r="N5" s="4">
        <v>110</v>
      </c>
      <c r="O5" s="13">
        <v>1.5E-3</v>
      </c>
      <c r="P5" s="13">
        <v>2.9999999999999997E-4</v>
      </c>
      <c r="Q5" s="13">
        <v>5.9999999999999995E-4</v>
      </c>
      <c r="R5" s="13">
        <v>8.9999999999999998E-4</v>
      </c>
      <c r="S5" s="13">
        <v>0</v>
      </c>
      <c r="T5" s="13">
        <v>0</v>
      </c>
      <c r="U5" s="13">
        <v>0</v>
      </c>
      <c r="V5" s="13">
        <v>4.1000000000000003E-3</v>
      </c>
      <c r="W5" s="13">
        <v>1.5E-3</v>
      </c>
      <c r="X5" s="13">
        <v>5.9999999999999995E-4</v>
      </c>
      <c r="Y5" s="13">
        <v>3.5999999999999999E-3</v>
      </c>
      <c r="Z5" s="13">
        <v>0</v>
      </c>
      <c r="AA5" s="13">
        <v>0</v>
      </c>
      <c r="AB5" s="15">
        <v>0</v>
      </c>
    </row>
    <row r="6" spans="1:28" x14ac:dyDescent="0.25">
      <c r="A6" s="3" t="s">
        <v>94</v>
      </c>
      <c r="B6" s="6">
        <v>9535</v>
      </c>
      <c r="C6" s="4">
        <v>17</v>
      </c>
      <c r="D6" s="4">
        <v>0</v>
      </c>
      <c r="E6" s="4">
        <v>12</v>
      </c>
      <c r="F6" s="4">
        <v>0</v>
      </c>
      <c r="G6" s="4">
        <v>5</v>
      </c>
      <c r="H6" s="4">
        <v>0</v>
      </c>
      <c r="I6" s="4">
        <v>432</v>
      </c>
      <c r="J6" s="4">
        <v>0</v>
      </c>
      <c r="K6" s="4">
        <v>306</v>
      </c>
      <c r="L6" s="4">
        <v>0</v>
      </c>
      <c r="M6" s="4">
        <v>126</v>
      </c>
      <c r="N6" s="4">
        <v>0</v>
      </c>
      <c r="O6" s="13">
        <v>3.2000000000000002E-3</v>
      </c>
      <c r="P6" s="13">
        <v>1.6999999999999999E-3</v>
      </c>
      <c r="Q6" s="13">
        <v>1.1000000000000001E-3</v>
      </c>
      <c r="R6" s="13">
        <v>1.5E-3</v>
      </c>
      <c r="S6" s="13">
        <v>1E-4</v>
      </c>
      <c r="T6" s="13">
        <v>4.0000000000000002E-4</v>
      </c>
      <c r="U6" s="13">
        <v>0</v>
      </c>
      <c r="V6" s="13">
        <v>5.96E-2</v>
      </c>
      <c r="W6" s="13">
        <v>0.1361</v>
      </c>
      <c r="X6" s="13">
        <v>1.8700000000000001E-2</v>
      </c>
      <c r="Y6" s="13">
        <v>2.8799999999999999E-2</v>
      </c>
      <c r="Z6" s="13">
        <v>1.5E-3</v>
      </c>
      <c r="AA6" s="13">
        <v>1.0699999999999999E-2</v>
      </c>
      <c r="AB6" s="15">
        <v>0</v>
      </c>
    </row>
    <row r="7" spans="1:28" x14ac:dyDescent="0.25">
      <c r="A7" s="3" t="s">
        <v>96</v>
      </c>
      <c r="B7" s="6">
        <v>8088</v>
      </c>
      <c r="C7" s="4">
        <v>215</v>
      </c>
      <c r="D7" s="4">
        <v>64</v>
      </c>
      <c r="E7" s="4">
        <v>36</v>
      </c>
      <c r="F7" s="4">
        <v>7</v>
      </c>
      <c r="G7" s="4">
        <v>91</v>
      </c>
      <c r="H7" s="4">
        <v>17</v>
      </c>
      <c r="I7" s="4">
        <v>2359</v>
      </c>
      <c r="J7" s="4">
        <v>195</v>
      </c>
      <c r="K7" s="4">
        <v>366</v>
      </c>
      <c r="L7" s="4">
        <v>4</v>
      </c>
      <c r="M7" s="4">
        <v>447</v>
      </c>
      <c r="N7" s="4">
        <v>1347</v>
      </c>
      <c r="O7" s="13">
        <v>2E-3</v>
      </c>
      <c r="P7" s="13">
        <v>2.9999999999999997E-4</v>
      </c>
      <c r="Q7" s="13">
        <v>4.0000000000000002E-4</v>
      </c>
      <c r="R7" s="13">
        <v>1E-3</v>
      </c>
      <c r="S7" s="13">
        <v>4.0000000000000002E-4</v>
      </c>
      <c r="T7" s="13">
        <v>1E-4</v>
      </c>
      <c r="U7" s="13">
        <v>0</v>
      </c>
      <c r="V7" s="13">
        <v>3.4700000000000002E-2</v>
      </c>
      <c r="W7" s="13">
        <v>2.2599999999999999E-2</v>
      </c>
      <c r="X7" s="13">
        <v>1.5E-3</v>
      </c>
      <c r="Y7" s="13">
        <v>3.2399999999999998E-2</v>
      </c>
      <c r="Z7" s="13">
        <v>2.0000000000000001E-4</v>
      </c>
      <c r="AA7" s="13">
        <v>5.0000000000000001E-4</v>
      </c>
      <c r="AB7" s="15">
        <v>0</v>
      </c>
    </row>
    <row r="8" spans="1:28" x14ac:dyDescent="0.25">
      <c r="A8" s="3" t="s">
        <v>99</v>
      </c>
      <c r="B8" s="6">
        <v>18059</v>
      </c>
      <c r="C8" s="4">
        <v>177</v>
      </c>
      <c r="D8" s="4">
        <v>0</v>
      </c>
      <c r="E8" s="4">
        <v>124</v>
      </c>
      <c r="F8" s="4">
        <v>0</v>
      </c>
      <c r="G8" s="4">
        <v>5</v>
      </c>
      <c r="H8" s="4">
        <v>48</v>
      </c>
      <c r="I8" s="4">
        <v>2083</v>
      </c>
      <c r="J8" s="4">
        <v>0</v>
      </c>
      <c r="K8" s="4">
        <v>1397</v>
      </c>
      <c r="L8" s="4">
        <v>0</v>
      </c>
      <c r="M8" s="4">
        <v>28</v>
      </c>
      <c r="N8" s="4">
        <v>658</v>
      </c>
      <c r="O8" s="13">
        <v>9.9000000000000008E-3</v>
      </c>
      <c r="P8" s="13">
        <v>6.9999999999999999E-4</v>
      </c>
      <c r="Q8" s="13">
        <v>2.5000000000000001E-3</v>
      </c>
      <c r="R8" s="13">
        <v>3.8999999999999998E-3</v>
      </c>
      <c r="S8" s="13">
        <v>8.0000000000000004E-4</v>
      </c>
      <c r="T8" s="13">
        <v>2.3999999999999998E-3</v>
      </c>
      <c r="U8" s="13">
        <v>2.9999999999999997E-4</v>
      </c>
      <c r="V8" s="13">
        <v>0.20219999999999999</v>
      </c>
      <c r="W8" s="13">
        <v>1.0699999999999999E-2</v>
      </c>
      <c r="X8" s="13">
        <v>5.0500000000000003E-2</v>
      </c>
      <c r="Y8" s="13">
        <v>6.6299999999999998E-2</v>
      </c>
      <c r="Z8" s="13">
        <v>7.1999999999999998E-3</v>
      </c>
      <c r="AA8" s="13">
        <v>3.7900000000000003E-2</v>
      </c>
      <c r="AB8" s="15">
        <v>4.0300000000000002E-2</v>
      </c>
    </row>
    <row r="9" spans="1:28" x14ac:dyDescent="0.25">
      <c r="A9" s="3" t="s">
        <v>106</v>
      </c>
      <c r="B9" s="6">
        <v>8617</v>
      </c>
      <c r="C9" s="4">
        <v>7</v>
      </c>
      <c r="D9" s="4">
        <v>0</v>
      </c>
      <c r="E9" s="4">
        <v>6</v>
      </c>
      <c r="F9" s="4">
        <v>0</v>
      </c>
      <c r="G9" s="4">
        <v>1</v>
      </c>
      <c r="H9" s="4">
        <v>0</v>
      </c>
      <c r="I9" s="4">
        <v>86</v>
      </c>
      <c r="J9" s="4">
        <v>0</v>
      </c>
      <c r="K9" s="4">
        <v>81</v>
      </c>
      <c r="L9" s="4">
        <v>0</v>
      </c>
      <c r="M9" s="4">
        <v>5</v>
      </c>
      <c r="N9" s="4">
        <v>0</v>
      </c>
      <c r="O9" s="13">
        <v>1.8E-3</v>
      </c>
      <c r="P9" s="13">
        <v>0</v>
      </c>
      <c r="Q9" s="13">
        <v>0</v>
      </c>
      <c r="R9" s="13">
        <v>1.2999999999999999E-3</v>
      </c>
      <c r="S9" s="13">
        <v>0</v>
      </c>
      <c r="T9" s="13">
        <v>5.0000000000000001E-4</v>
      </c>
      <c r="U9" s="13">
        <v>0</v>
      </c>
      <c r="V9" s="13">
        <v>4.53E-2</v>
      </c>
      <c r="W9" s="13">
        <v>0</v>
      </c>
      <c r="X9" s="13">
        <v>0</v>
      </c>
      <c r="Y9" s="13">
        <v>3.2099999999999997E-2</v>
      </c>
      <c r="Z9" s="13">
        <v>0</v>
      </c>
      <c r="AA9" s="13">
        <v>1.32E-2</v>
      </c>
      <c r="AB9" s="15">
        <v>0</v>
      </c>
    </row>
    <row r="10" spans="1:28" x14ac:dyDescent="0.25">
      <c r="A10" s="3" t="s">
        <v>108</v>
      </c>
      <c r="B10" s="6">
        <v>7216</v>
      </c>
      <c r="C10" s="4">
        <v>57</v>
      </c>
      <c r="D10" s="4">
        <v>28</v>
      </c>
      <c r="E10" s="4">
        <v>21</v>
      </c>
      <c r="F10" s="4">
        <v>0</v>
      </c>
      <c r="G10" s="4">
        <v>2</v>
      </c>
      <c r="H10" s="4">
        <v>6</v>
      </c>
      <c r="I10" s="4">
        <v>1204</v>
      </c>
      <c r="J10" s="4">
        <v>488</v>
      </c>
      <c r="K10" s="4">
        <v>181</v>
      </c>
      <c r="L10" s="4">
        <v>0</v>
      </c>
      <c r="M10" s="4">
        <v>39</v>
      </c>
      <c r="N10" s="4">
        <v>496</v>
      </c>
      <c r="O10" s="13">
        <v>3.6299999999999999E-2</v>
      </c>
      <c r="P10" s="13">
        <v>4.1000000000000003E-3</v>
      </c>
      <c r="Q10" s="13">
        <v>1.01E-2</v>
      </c>
      <c r="R10" s="13">
        <v>1.0699999999999999E-2</v>
      </c>
      <c r="S10" s="13">
        <v>4.0000000000000001E-3</v>
      </c>
      <c r="T10" s="13">
        <v>8.3999999999999995E-3</v>
      </c>
      <c r="U10" s="13">
        <v>3.0999999999999999E-3</v>
      </c>
      <c r="V10" s="13">
        <v>0.5625</v>
      </c>
      <c r="W10" s="13">
        <v>0.123</v>
      </c>
      <c r="X10" s="13">
        <v>0.1113</v>
      </c>
      <c r="Y10" s="13">
        <v>0.1641</v>
      </c>
      <c r="Z10" s="13">
        <v>2.5399999999999999E-2</v>
      </c>
      <c r="AA10" s="13">
        <v>0.13</v>
      </c>
      <c r="AB10" s="15">
        <v>0.13170000000000001</v>
      </c>
    </row>
    <row r="11" spans="1:28" x14ac:dyDescent="0.25">
      <c r="A11" s="3" t="s">
        <v>119</v>
      </c>
      <c r="B11" s="6">
        <v>5546</v>
      </c>
      <c r="C11" s="4">
        <v>4</v>
      </c>
      <c r="D11" s="4">
        <v>0</v>
      </c>
      <c r="E11" s="4">
        <v>4</v>
      </c>
      <c r="F11" s="4">
        <v>0</v>
      </c>
      <c r="G11" s="4">
        <v>0</v>
      </c>
      <c r="H11" s="4">
        <v>0</v>
      </c>
      <c r="I11" s="4">
        <v>124</v>
      </c>
      <c r="J11" s="4">
        <v>0</v>
      </c>
      <c r="K11" s="4">
        <v>124</v>
      </c>
      <c r="L11" s="4">
        <v>0</v>
      </c>
      <c r="M11" s="4">
        <v>0</v>
      </c>
      <c r="N11" s="4">
        <v>0</v>
      </c>
      <c r="O11" s="13">
        <v>2.6599999999999999E-2</v>
      </c>
      <c r="P11" s="13">
        <v>4.7000000000000002E-3</v>
      </c>
      <c r="Q11" s="13">
        <v>7.9000000000000008E-3</v>
      </c>
      <c r="R11" s="13">
        <v>4.4999999999999997E-3</v>
      </c>
      <c r="S11" s="13">
        <v>8.9999999999999998E-4</v>
      </c>
      <c r="T11" s="13">
        <v>1.1299999999999999E-2</v>
      </c>
      <c r="U11" s="13">
        <v>2.0999999999999999E-3</v>
      </c>
      <c r="V11" s="13">
        <v>0.29170000000000001</v>
      </c>
      <c r="W11" s="13">
        <v>0.10009999999999999</v>
      </c>
      <c r="X11" s="13">
        <v>2.41E-2</v>
      </c>
      <c r="Y11" s="13">
        <v>4.53E-2</v>
      </c>
      <c r="Z11" s="13">
        <v>5.0000000000000001E-4</v>
      </c>
      <c r="AA11" s="13">
        <v>5.5300000000000002E-2</v>
      </c>
      <c r="AB11" s="15">
        <v>0.16650000000000001</v>
      </c>
    </row>
    <row r="12" spans="1:28" x14ac:dyDescent="0.25">
      <c r="A12" s="3" t="s">
        <v>125</v>
      </c>
      <c r="B12" s="6">
        <v>9914</v>
      </c>
      <c r="C12" s="4">
        <v>58</v>
      </c>
      <c r="D12" s="4">
        <v>58</v>
      </c>
      <c r="E12" s="4">
        <v>0</v>
      </c>
      <c r="F12" s="4">
        <v>0</v>
      </c>
      <c r="G12" s="4">
        <v>0</v>
      </c>
      <c r="H12" s="4">
        <v>0</v>
      </c>
      <c r="I12" s="4">
        <v>555</v>
      </c>
      <c r="J12" s="4">
        <v>555</v>
      </c>
      <c r="K12" s="4">
        <v>0</v>
      </c>
      <c r="L12" s="4">
        <v>0</v>
      </c>
      <c r="M12" s="4">
        <v>0</v>
      </c>
      <c r="N12" s="4">
        <v>0</v>
      </c>
      <c r="O12" s="13">
        <v>1.8E-3</v>
      </c>
      <c r="P12" s="13">
        <v>5.0000000000000001E-3</v>
      </c>
      <c r="Q12" s="13">
        <v>2.9999999999999997E-4</v>
      </c>
      <c r="R12" s="13">
        <v>6.9999999999999999E-4</v>
      </c>
      <c r="S12" s="13">
        <v>2.0000000000000001E-4</v>
      </c>
      <c r="T12" s="13">
        <v>5.0000000000000001E-4</v>
      </c>
      <c r="U12" s="13">
        <v>0</v>
      </c>
      <c r="V12" s="13">
        <v>3.6400000000000002E-2</v>
      </c>
      <c r="W12" s="13">
        <v>1.04E-2</v>
      </c>
      <c r="X12" s="13">
        <v>5.7999999999999996E-3</v>
      </c>
      <c r="Y12" s="13">
        <v>2.41E-2</v>
      </c>
      <c r="Z12" s="13">
        <v>8.0000000000000004E-4</v>
      </c>
      <c r="AA12" s="13">
        <v>5.3E-3</v>
      </c>
      <c r="AB12" s="15">
        <v>4.0000000000000002E-4</v>
      </c>
    </row>
    <row r="13" spans="1:28" x14ac:dyDescent="0.25">
      <c r="A13" s="3" t="s">
        <v>129</v>
      </c>
      <c r="B13" s="6">
        <v>4592</v>
      </c>
      <c r="C13" s="4">
        <v>12</v>
      </c>
      <c r="D13" s="4">
        <v>6</v>
      </c>
      <c r="E13" s="4">
        <v>6</v>
      </c>
      <c r="F13" s="4">
        <v>0</v>
      </c>
      <c r="G13" s="4">
        <v>0</v>
      </c>
      <c r="H13" s="4">
        <v>0</v>
      </c>
      <c r="I13" s="4">
        <v>812</v>
      </c>
      <c r="J13" s="4">
        <v>426</v>
      </c>
      <c r="K13" s="4">
        <v>386</v>
      </c>
      <c r="L13" s="4">
        <v>0</v>
      </c>
      <c r="M13" s="4">
        <v>0</v>
      </c>
      <c r="N13" s="4">
        <v>0</v>
      </c>
      <c r="O13" s="13">
        <v>7.1000000000000004E-3</v>
      </c>
      <c r="P13" s="13">
        <v>2.0999999999999999E-3</v>
      </c>
      <c r="Q13" s="13">
        <v>2.3999999999999998E-3</v>
      </c>
      <c r="R13" s="13">
        <v>8.9999999999999998E-4</v>
      </c>
      <c r="S13" s="13">
        <v>1.1000000000000001E-3</v>
      </c>
      <c r="T13" s="13">
        <v>2.5000000000000001E-3</v>
      </c>
      <c r="U13" s="13">
        <v>2.0000000000000001E-4</v>
      </c>
      <c r="V13" s="13">
        <v>0.1166</v>
      </c>
      <c r="W13" s="13">
        <v>4.5199999999999997E-2</v>
      </c>
      <c r="X13" s="13">
        <v>5.1400000000000001E-2</v>
      </c>
      <c r="Y13" s="13">
        <v>3.7100000000000001E-2</v>
      </c>
      <c r="Z13" s="13">
        <v>2.5000000000000001E-3</v>
      </c>
      <c r="AA13" s="13">
        <v>1.2699999999999999E-2</v>
      </c>
      <c r="AB13" s="15">
        <v>1.29E-2</v>
      </c>
    </row>
    <row r="14" spans="1:28" x14ac:dyDescent="0.25">
      <c r="A14" s="3" t="s">
        <v>133</v>
      </c>
      <c r="B14" s="6">
        <v>11837</v>
      </c>
      <c r="C14" s="4">
        <v>97</v>
      </c>
      <c r="D14" s="4">
        <v>26</v>
      </c>
      <c r="E14" s="4">
        <v>9</v>
      </c>
      <c r="F14" s="4">
        <v>2</v>
      </c>
      <c r="G14" s="4">
        <v>49</v>
      </c>
      <c r="H14" s="4">
        <v>11</v>
      </c>
      <c r="I14" s="4">
        <v>2932</v>
      </c>
      <c r="J14" s="4">
        <v>940</v>
      </c>
      <c r="K14" s="4">
        <v>813</v>
      </c>
      <c r="L14" s="4">
        <v>120</v>
      </c>
      <c r="M14" s="4">
        <v>259</v>
      </c>
      <c r="N14" s="4">
        <v>800</v>
      </c>
      <c r="O14" s="13">
        <v>2.8999999999999998E-3</v>
      </c>
      <c r="P14" s="13">
        <v>2.9999999999999997E-4</v>
      </c>
      <c r="Q14" s="13">
        <v>8.0000000000000004E-4</v>
      </c>
      <c r="R14" s="13">
        <v>5.9999999999999995E-4</v>
      </c>
      <c r="S14" s="13">
        <v>5.0000000000000001E-4</v>
      </c>
      <c r="T14" s="13">
        <v>0</v>
      </c>
      <c r="U14" s="13">
        <v>1.1000000000000001E-3</v>
      </c>
      <c r="V14" s="13">
        <v>2.92E-2</v>
      </c>
      <c r="W14" s="13">
        <v>0</v>
      </c>
      <c r="X14" s="13">
        <v>4.8999999999999998E-3</v>
      </c>
      <c r="Y14" s="13">
        <v>1.41E-2</v>
      </c>
      <c r="Z14" s="13">
        <v>3.8999999999999998E-3</v>
      </c>
      <c r="AA14" s="13">
        <v>0</v>
      </c>
      <c r="AB14" s="15">
        <v>6.4000000000000003E-3</v>
      </c>
    </row>
    <row r="15" spans="1:28" x14ac:dyDescent="0.25">
      <c r="A15" s="3" t="s">
        <v>139</v>
      </c>
      <c r="B15" s="6">
        <v>19703</v>
      </c>
      <c r="C15" s="4">
        <v>50</v>
      </c>
      <c r="D15" s="4">
        <v>6</v>
      </c>
      <c r="E15" s="4">
        <v>15</v>
      </c>
      <c r="F15" s="4">
        <v>2</v>
      </c>
      <c r="G15" s="4">
        <v>9</v>
      </c>
      <c r="H15" s="4">
        <v>18</v>
      </c>
      <c r="I15" s="4">
        <v>3497</v>
      </c>
      <c r="J15" s="4">
        <v>648</v>
      </c>
      <c r="K15" s="4">
        <v>1087</v>
      </c>
      <c r="L15" s="4">
        <v>341</v>
      </c>
      <c r="M15" s="4">
        <v>824</v>
      </c>
      <c r="N15" s="4">
        <v>597</v>
      </c>
      <c r="O15" s="13">
        <v>9.7999999999999997E-3</v>
      </c>
      <c r="P15" s="13">
        <v>2.3E-3</v>
      </c>
      <c r="Q15" s="13">
        <v>0</v>
      </c>
      <c r="R15" s="13">
        <v>6.8999999999999999E-3</v>
      </c>
      <c r="S15" s="13">
        <v>0</v>
      </c>
      <c r="T15" s="13">
        <v>2.9999999999999997E-4</v>
      </c>
      <c r="U15" s="13">
        <v>2.7000000000000001E-3</v>
      </c>
      <c r="V15" s="13">
        <v>0.1153</v>
      </c>
      <c r="W15" s="13">
        <v>3.5900000000000001E-2</v>
      </c>
      <c r="X15" s="13">
        <v>0</v>
      </c>
      <c r="Y15" s="13">
        <v>7.7399999999999997E-2</v>
      </c>
      <c r="Z15" s="13">
        <v>0</v>
      </c>
      <c r="AA15" s="13">
        <v>1.6000000000000001E-3</v>
      </c>
      <c r="AB15" s="15">
        <v>3.6400000000000002E-2</v>
      </c>
    </row>
    <row r="16" spans="1:28" x14ac:dyDescent="0.25">
      <c r="A16" s="3" t="s">
        <v>140</v>
      </c>
      <c r="B16" s="6">
        <v>8053</v>
      </c>
      <c r="C16" s="4">
        <v>11</v>
      </c>
      <c r="D16" s="4">
        <v>8</v>
      </c>
      <c r="E16" s="4">
        <v>3</v>
      </c>
      <c r="F16" s="4">
        <v>0</v>
      </c>
      <c r="G16" s="4">
        <v>0</v>
      </c>
      <c r="H16" s="4">
        <v>0</v>
      </c>
      <c r="I16" s="4">
        <v>102</v>
      </c>
      <c r="J16" s="4">
        <v>52</v>
      </c>
      <c r="K16" s="4">
        <v>50</v>
      </c>
      <c r="L16" s="4">
        <v>0</v>
      </c>
      <c r="M16" s="4">
        <v>0</v>
      </c>
      <c r="N16" s="4">
        <v>0</v>
      </c>
      <c r="O16" s="13">
        <v>8.3999999999999995E-3</v>
      </c>
      <c r="P16" s="13">
        <v>5.9999999999999995E-4</v>
      </c>
      <c r="Q16" s="13">
        <v>5.0000000000000001E-3</v>
      </c>
      <c r="R16" s="13">
        <v>1.1999999999999999E-3</v>
      </c>
      <c r="S16" s="13">
        <v>0</v>
      </c>
      <c r="T16" s="13">
        <v>2.2000000000000001E-3</v>
      </c>
      <c r="U16" s="13">
        <v>0</v>
      </c>
      <c r="V16" s="13">
        <v>0.1898</v>
      </c>
      <c r="W16" s="13">
        <v>2.1299999999999999E-2</v>
      </c>
      <c r="X16" s="13">
        <v>0.1033</v>
      </c>
      <c r="Y16" s="13">
        <v>4.7199999999999999E-2</v>
      </c>
      <c r="Z16" s="13">
        <v>8.0000000000000004E-4</v>
      </c>
      <c r="AA16" s="13">
        <v>3.7999999999999999E-2</v>
      </c>
      <c r="AB16" s="15">
        <v>5.0000000000000001E-4</v>
      </c>
    </row>
    <row r="17" spans="1:28" x14ac:dyDescent="0.25">
      <c r="A17" s="3" t="s">
        <v>141</v>
      </c>
      <c r="B17" s="6">
        <v>12386</v>
      </c>
      <c r="C17" s="4">
        <v>102</v>
      </c>
      <c r="D17" s="4">
        <v>0</v>
      </c>
      <c r="E17" s="4">
        <v>24</v>
      </c>
      <c r="F17" s="4">
        <v>0</v>
      </c>
      <c r="G17" s="4">
        <v>77</v>
      </c>
      <c r="H17" s="4">
        <v>1</v>
      </c>
      <c r="I17" s="4">
        <v>1090</v>
      </c>
      <c r="J17" s="4">
        <v>0</v>
      </c>
      <c r="K17" s="4">
        <v>400</v>
      </c>
      <c r="L17" s="4">
        <v>0</v>
      </c>
      <c r="M17" s="4">
        <v>183</v>
      </c>
      <c r="N17" s="4">
        <v>507</v>
      </c>
      <c r="O17" s="13">
        <v>6.4999999999999997E-3</v>
      </c>
      <c r="P17" s="13">
        <v>3.7000000000000002E-3</v>
      </c>
      <c r="Q17" s="13">
        <v>1.6999999999999999E-3</v>
      </c>
      <c r="R17" s="13">
        <v>8.9999999999999998E-4</v>
      </c>
      <c r="S17" s="13">
        <v>8.0000000000000004E-4</v>
      </c>
      <c r="T17" s="13">
        <v>1.8E-3</v>
      </c>
      <c r="U17" s="13">
        <v>1.4E-3</v>
      </c>
      <c r="V17" s="13">
        <v>7.2099999999999997E-2</v>
      </c>
      <c r="W17" s="13">
        <v>0.10879999999999999</v>
      </c>
      <c r="X17" s="13">
        <v>2.29E-2</v>
      </c>
      <c r="Y17" s="13">
        <v>7.4999999999999997E-3</v>
      </c>
      <c r="Z17" s="13">
        <v>1.52E-2</v>
      </c>
      <c r="AA17" s="13">
        <v>1.5900000000000001E-2</v>
      </c>
      <c r="AB17" s="15">
        <v>1.0699999999999999E-2</v>
      </c>
    </row>
    <row r="18" spans="1:28" x14ac:dyDescent="0.25">
      <c r="A18" s="233" t="s">
        <v>459</v>
      </c>
      <c r="B18" s="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5"/>
    </row>
    <row r="19" spans="1:28" x14ac:dyDescent="0.25">
      <c r="A19" s="3" t="s">
        <v>92</v>
      </c>
      <c r="B19" s="6">
        <v>28968</v>
      </c>
      <c r="C19" s="4">
        <v>93</v>
      </c>
      <c r="D19" s="4">
        <v>32</v>
      </c>
      <c r="E19" s="4">
        <v>44</v>
      </c>
      <c r="F19" s="4">
        <v>4</v>
      </c>
      <c r="G19" s="4">
        <v>12</v>
      </c>
      <c r="H19" s="4">
        <v>1</v>
      </c>
      <c r="I19" s="4">
        <v>1727</v>
      </c>
      <c r="J19" s="4">
        <v>541</v>
      </c>
      <c r="K19" s="4">
        <v>834</v>
      </c>
      <c r="L19" s="4">
        <v>43</v>
      </c>
      <c r="M19" s="4">
        <v>309</v>
      </c>
      <c r="N19" s="4">
        <v>0</v>
      </c>
      <c r="O19" s="13">
        <v>8.3000000000000001E-3</v>
      </c>
      <c r="P19" s="13">
        <v>3.2000000000000002E-3</v>
      </c>
      <c r="Q19" s="13">
        <v>3.5999999999999999E-3</v>
      </c>
      <c r="R19" s="13">
        <v>1.5E-3</v>
      </c>
      <c r="S19" s="13">
        <v>6.9999999999999999E-4</v>
      </c>
      <c r="T19" s="13">
        <v>1.8E-3</v>
      </c>
      <c r="U19" s="13">
        <v>6.9999999999999999E-4</v>
      </c>
      <c r="V19" s="13">
        <v>0.23119999999999999</v>
      </c>
      <c r="W19" s="13">
        <v>3.09E-2</v>
      </c>
      <c r="X19" s="13">
        <v>7.9200000000000007E-2</v>
      </c>
      <c r="Y19" s="13">
        <v>7.6899999999999996E-2</v>
      </c>
      <c r="Z19" s="13">
        <v>7.4000000000000003E-3</v>
      </c>
      <c r="AA19" s="13">
        <v>1.77E-2</v>
      </c>
      <c r="AB19" s="15">
        <v>0.05</v>
      </c>
    </row>
    <row r="20" spans="1:28" x14ac:dyDescent="0.25">
      <c r="A20" s="3" t="s">
        <v>93</v>
      </c>
      <c r="B20" s="6">
        <v>20077</v>
      </c>
      <c r="C20" s="4">
        <v>40</v>
      </c>
      <c r="D20" s="4">
        <v>8</v>
      </c>
      <c r="E20" s="4">
        <v>20</v>
      </c>
      <c r="F20" s="4">
        <v>9</v>
      </c>
      <c r="G20" s="4">
        <v>3</v>
      </c>
      <c r="H20" s="4">
        <v>0</v>
      </c>
      <c r="I20" s="4">
        <v>696</v>
      </c>
      <c r="J20" s="4">
        <v>30</v>
      </c>
      <c r="K20" s="4">
        <v>651</v>
      </c>
      <c r="L20" s="4">
        <v>5</v>
      </c>
      <c r="M20" s="4">
        <v>10</v>
      </c>
      <c r="N20" s="4">
        <v>0</v>
      </c>
      <c r="O20" s="13">
        <v>3.32E-2</v>
      </c>
      <c r="P20" s="13">
        <v>8.9999999999999998E-4</v>
      </c>
      <c r="Q20" s="13">
        <v>4.1000000000000003E-3</v>
      </c>
      <c r="R20" s="13">
        <v>1.8E-3</v>
      </c>
      <c r="S20" s="13">
        <v>5.0000000000000001E-4</v>
      </c>
      <c r="T20" s="13">
        <v>2.06E-2</v>
      </c>
      <c r="U20" s="13">
        <v>6.1999999999999998E-3</v>
      </c>
      <c r="V20" s="13">
        <v>0.5494</v>
      </c>
      <c r="W20" s="13">
        <v>3.4500000000000003E-2</v>
      </c>
      <c r="X20" s="13">
        <v>6.8500000000000005E-2</v>
      </c>
      <c r="Y20" s="13">
        <v>8.4900000000000003E-2</v>
      </c>
      <c r="Z20" s="13">
        <v>1.0500000000000001E-2</v>
      </c>
      <c r="AA20" s="13">
        <v>0.2319</v>
      </c>
      <c r="AB20" s="15">
        <v>0.15359999999999999</v>
      </c>
    </row>
    <row r="21" spans="1:28" x14ac:dyDescent="0.25">
      <c r="A21" s="3" t="s">
        <v>98</v>
      </c>
      <c r="B21" s="6">
        <v>34605</v>
      </c>
      <c r="C21" s="4">
        <v>102</v>
      </c>
      <c r="D21" s="4">
        <v>28</v>
      </c>
      <c r="E21" s="4">
        <v>20</v>
      </c>
      <c r="F21" s="4">
        <v>17</v>
      </c>
      <c r="G21" s="4">
        <v>0</v>
      </c>
      <c r="H21" s="4">
        <v>37</v>
      </c>
      <c r="I21" s="4">
        <v>1011</v>
      </c>
      <c r="J21" s="4">
        <v>168</v>
      </c>
      <c r="K21" s="4">
        <v>487</v>
      </c>
      <c r="L21" s="4">
        <v>136</v>
      </c>
      <c r="M21" s="4">
        <v>0</v>
      </c>
      <c r="N21" s="4">
        <v>220</v>
      </c>
      <c r="O21" s="13">
        <v>8.0000000000000004E-4</v>
      </c>
      <c r="P21" s="13">
        <v>0</v>
      </c>
      <c r="Q21" s="13">
        <v>0</v>
      </c>
      <c r="R21" s="13">
        <v>6.9999999999999999E-4</v>
      </c>
      <c r="S21" s="13">
        <v>0</v>
      </c>
      <c r="T21" s="13">
        <v>1E-4</v>
      </c>
      <c r="U21" s="13">
        <v>0</v>
      </c>
      <c r="V21" s="13">
        <v>0.01</v>
      </c>
      <c r="W21" s="13">
        <v>0</v>
      </c>
      <c r="X21" s="13">
        <v>0</v>
      </c>
      <c r="Y21" s="13">
        <v>9.4000000000000004E-3</v>
      </c>
      <c r="Z21" s="13">
        <v>0</v>
      </c>
      <c r="AA21" s="13">
        <v>5.9999999999999995E-4</v>
      </c>
      <c r="AB21" s="15">
        <v>0</v>
      </c>
    </row>
    <row r="22" spans="1:28" x14ac:dyDescent="0.25">
      <c r="A22" s="3" t="s">
        <v>101</v>
      </c>
      <c r="B22" s="6">
        <v>31241</v>
      </c>
      <c r="C22" s="4">
        <v>204</v>
      </c>
      <c r="D22" s="4">
        <v>53</v>
      </c>
      <c r="E22" s="4">
        <v>27</v>
      </c>
      <c r="F22" s="4">
        <v>26</v>
      </c>
      <c r="G22" s="4">
        <v>55</v>
      </c>
      <c r="H22" s="4">
        <v>43</v>
      </c>
      <c r="I22" s="4">
        <v>2254</v>
      </c>
      <c r="J22" s="4">
        <v>714</v>
      </c>
      <c r="K22" s="4">
        <v>233</v>
      </c>
      <c r="L22" s="4">
        <v>476</v>
      </c>
      <c r="M22" s="4">
        <v>496</v>
      </c>
      <c r="N22" s="4">
        <v>335</v>
      </c>
      <c r="O22" s="13">
        <v>7.9000000000000008E-3</v>
      </c>
      <c r="P22" s="13">
        <v>4.0000000000000002E-4</v>
      </c>
      <c r="Q22" s="13">
        <v>3.8999999999999998E-3</v>
      </c>
      <c r="R22" s="13">
        <v>2.8999999999999998E-3</v>
      </c>
      <c r="S22" s="13">
        <v>0</v>
      </c>
      <c r="T22" s="13">
        <v>2.9999999999999997E-4</v>
      </c>
      <c r="U22" s="13">
        <v>8.0000000000000004E-4</v>
      </c>
      <c r="V22" s="13">
        <v>0.16689999999999999</v>
      </c>
      <c r="W22" s="13">
        <v>4.1999999999999997E-3</v>
      </c>
      <c r="X22" s="13">
        <v>6.7599999999999993E-2</v>
      </c>
      <c r="Y22" s="13">
        <v>2.5100000000000001E-2</v>
      </c>
      <c r="Z22" s="13">
        <v>0</v>
      </c>
      <c r="AA22" s="13">
        <v>5.4000000000000003E-3</v>
      </c>
      <c r="AB22" s="15">
        <v>6.8699999999999997E-2</v>
      </c>
    </row>
    <row r="23" spans="1:28" x14ac:dyDescent="0.25">
      <c r="A23" s="3" t="s">
        <v>102</v>
      </c>
      <c r="B23" s="6">
        <v>21065</v>
      </c>
      <c r="C23" s="4">
        <v>6</v>
      </c>
      <c r="D23" s="4">
        <v>0</v>
      </c>
      <c r="E23" s="4">
        <v>0</v>
      </c>
      <c r="F23" s="4">
        <v>0</v>
      </c>
      <c r="G23" s="4">
        <v>0</v>
      </c>
      <c r="H23" s="4">
        <v>6</v>
      </c>
      <c r="I23" s="4">
        <v>196</v>
      </c>
      <c r="J23" s="4">
        <v>0</v>
      </c>
      <c r="K23" s="4">
        <v>0</v>
      </c>
      <c r="L23" s="4">
        <v>0</v>
      </c>
      <c r="M23" s="4">
        <v>0</v>
      </c>
      <c r="N23" s="4">
        <v>196</v>
      </c>
      <c r="O23" s="13">
        <v>6.6E-3</v>
      </c>
      <c r="P23" s="13">
        <v>8.9999999999999998E-4</v>
      </c>
      <c r="Q23" s="13">
        <v>1.6999999999999999E-3</v>
      </c>
      <c r="R23" s="13">
        <v>1.6999999999999999E-3</v>
      </c>
      <c r="S23" s="13">
        <v>6.9999999999999999E-4</v>
      </c>
      <c r="T23" s="13">
        <v>8.9999999999999998E-4</v>
      </c>
      <c r="U23" s="13">
        <v>1.6000000000000001E-3</v>
      </c>
      <c r="V23" s="13">
        <v>0.14330000000000001</v>
      </c>
      <c r="W23" s="13">
        <v>1.17E-2</v>
      </c>
      <c r="X23" s="13">
        <v>3.8399999999999997E-2</v>
      </c>
      <c r="Y23" s="13">
        <v>2.87E-2</v>
      </c>
      <c r="Z23" s="13">
        <v>8.3999999999999995E-3</v>
      </c>
      <c r="AA23" s="13">
        <v>1.17E-2</v>
      </c>
      <c r="AB23" s="15">
        <v>5.6000000000000001E-2</v>
      </c>
    </row>
    <row r="24" spans="1:28" x14ac:dyDescent="0.25">
      <c r="A24" s="3" t="s">
        <v>104</v>
      </c>
      <c r="B24" s="6">
        <v>26378</v>
      </c>
      <c r="C24" s="4">
        <v>48</v>
      </c>
      <c r="D24" s="4">
        <v>8</v>
      </c>
      <c r="E24" s="4">
        <v>19</v>
      </c>
      <c r="F24" s="4">
        <v>6</v>
      </c>
      <c r="G24" s="4">
        <v>14</v>
      </c>
      <c r="H24" s="4">
        <v>1</v>
      </c>
      <c r="I24" s="4">
        <v>961</v>
      </c>
      <c r="J24" s="4">
        <v>152</v>
      </c>
      <c r="K24" s="4">
        <v>637</v>
      </c>
      <c r="L24" s="4">
        <v>22</v>
      </c>
      <c r="M24" s="4">
        <v>139</v>
      </c>
      <c r="N24" s="4">
        <v>11</v>
      </c>
      <c r="O24" s="13">
        <v>1.7899999999999999E-2</v>
      </c>
      <c r="P24" s="13">
        <v>1.1000000000000001E-3</v>
      </c>
      <c r="Q24" s="13">
        <v>4.3E-3</v>
      </c>
      <c r="R24" s="13">
        <v>1.2999999999999999E-3</v>
      </c>
      <c r="S24" s="13">
        <v>8.9999999999999998E-4</v>
      </c>
      <c r="T24" s="13">
        <v>2.5000000000000001E-3</v>
      </c>
      <c r="U24" s="13">
        <v>8.9999999999999993E-3</v>
      </c>
      <c r="V24" s="13">
        <v>0.20899999999999999</v>
      </c>
      <c r="W24" s="13">
        <v>0.13739999999999999</v>
      </c>
      <c r="X24" s="13">
        <v>3.3399999999999999E-2</v>
      </c>
      <c r="Y24" s="13">
        <v>2.4500000000000001E-2</v>
      </c>
      <c r="Z24" s="13">
        <v>6.4000000000000003E-3</v>
      </c>
      <c r="AA24" s="13">
        <v>6.6600000000000006E-2</v>
      </c>
      <c r="AB24" s="15">
        <v>7.8100000000000003E-2</v>
      </c>
    </row>
    <row r="25" spans="1:28" x14ac:dyDescent="0.25">
      <c r="A25" s="3" t="s">
        <v>111</v>
      </c>
      <c r="B25" s="6">
        <v>28746</v>
      </c>
      <c r="C25" s="4">
        <v>32</v>
      </c>
      <c r="D25" s="4">
        <v>9</v>
      </c>
      <c r="E25" s="4">
        <v>14</v>
      </c>
      <c r="F25" s="4">
        <v>2</v>
      </c>
      <c r="G25" s="4">
        <v>5</v>
      </c>
      <c r="H25" s="4">
        <v>2</v>
      </c>
      <c r="I25" s="4">
        <v>2505</v>
      </c>
      <c r="J25" s="4">
        <v>1306</v>
      </c>
      <c r="K25" s="4">
        <v>112</v>
      </c>
      <c r="L25" s="4">
        <v>30</v>
      </c>
      <c r="M25" s="4">
        <v>232</v>
      </c>
      <c r="N25" s="4">
        <v>825</v>
      </c>
      <c r="O25" s="13">
        <v>1.1000000000000001E-3</v>
      </c>
      <c r="P25" s="13">
        <v>6.9999999999999999E-4</v>
      </c>
      <c r="Q25" s="13">
        <v>2.9999999999999997E-4</v>
      </c>
      <c r="R25" s="13">
        <v>5.0000000000000001E-4</v>
      </c>
      <c r="S25" s="13">
        <v>1E-4</v>
      </c>
      <c r="T25" s="13">
        <v>2.0000000000000001E-4</v>
      </c>
      <c r="U25" s="13">
        <v>1E-4</v>
      </c>
      <c r="V25" s="13">
        <v>8.7099999999999997E-2</v>
      </c>
      <c r="W25" s="13">
        <v>5.8999999999999999E-3</v>
      </c>
      <c r="X25" s="13">
        <v>4.5400000000000003E-2</v>
      </c>
      <c r="Y25" s="13">
        <v>3.8999999999999998E-3</v>
      </c>
      <c r="Z25" s="13">
        <v>1E-3</v>
      </c>
      <c r="AA25" s="13">
        <v>8.0999999999999996E-3</v>
      </c>
      <c r="AB25" s="15">
        <v>2.87E-2</v>
      </c>
    </row>
    <row r="26" spans="1:28" x14ac:dyDescent="0.25">
      <c r="A26" s="3" t="s">
        <v>112</v>
      </c>
      <c r="B26" s="6">
        <v>29603</v>
      </c>
      <c r="C26" s="4">
        <v>161</v>
      </c>
      <c r="D26" s="4">
        <v>26</v>
      </c>
      <c r="E26" s="4">
        <v>66</v>
      </c>
      <c r="F26" s="4">
        <v>13</v>
      </c>
      <c r="G26" s="4">
        <v>18</v>
      </c>
      <c r="H26" s="4">
        <v>38</v>
      </c>
      <c r="I26" s="4">
        <v>4024</v>
      </c>
      <c r="J26" s="4">
        <v>654</v>
      </c>
      <c r="K26" s="4">
        <v>2449</v>
      </c>
      <c r="L26" s="4">
        <v>115</v>
      </c>
      <c r="M26" s="4">
        <v>371</v>
      </c>
      <c r="N26" s="4">
        <v>435</v>
      </c>
      <c r="O26" s="13">
        <v>5.4000000000000003E-3</v>
      </c>
      <c r="P26" s="13">
        <v>1E-4</v>
      </c>
      <c r="Q26" s="13">
        <v>8.9999999999999998E-4</v>
      </c>
      <c r="R26" s="13">
        <v>2.2000000000000001E-3</v>
      </c>
      <c r="S26" s="13">
        <v>4.0000000000000002E-4</v>
      </c>
      <c r="T26" s="13">
        <v>5.9999999999999995E-4</v>
      </c>
      <c r="U26" s="13">
        <v>1.2999999999999999E-3</v>
      </c>
      <c r="V26" s="13">
        <v>0.13589999999999999</v>
      </c>
      <c r="W26" s="13">
        <v>1.6999999999999999E-3</v>
      </c>
      <c r="X26" s="13">
        <v>2.2100000000000002E-2</v>
      </c>
      <c r="Y26" s="13">
        <v>8.2699999999999996E-2</v>
      </c>
      <c r="Z26" s="13">
        <v>3.8999999999999998E-3</v>
      </c>
      <c r="AA26" s="13">
        <v>1.2500000000000001E-2</v>
      </c>
      <c r="AB26" s="15">
        <v>1.47E-2</v>
      </c>
    </row>
    <row r="27" spans="1:28" x14ac:dyDescent="0.25">
      <c r="A27" s="3" t="s">
        <v>120</v>
      </c>
      <c r="B27" s="6">
        <v>34123</v>
      </c>
      <c r="C27" s="4">
        <v>85</v>
      </c>
      <c r="D27" s="4">
        <v>8</v>
      </c>
      <c r="E27" s="4">
        <v>38</v>
      </c>
      <c r="F27" s="4">
        <v>4</v>
      </c>
      <c r="G27" s="4">
        <v>35</v>
      </c>
      <c r="H27" s="4">
        <v>0</v>
      </c>
      <c r="I27" s="4">
        <v>758</v>
      </c>
      <c r="J27" s="4">
        <v>10</v>
      </c>
      <c r="K27" s="4">
        <v>413</v>
      </c>
      <c r="L27" s="4">
        <v>5</v>
      </c>
      <c r="M27" s="4">
        <v>330</v>
      </c>
      <c r="N27" s="4">
        <v>0</v>
      </c>
      <c r="O27" s="13">
        <v>1.35E-2</v>
      </c>
      <c r="P27" s="13">
        <v>3.2000000000000002E-3</v>
      </c>
      <c r="Q27" s="13">
        <v>3.0999999999999999E-3</v>
      </c>
      <c r="R27" s="13">
        <v>3.3E-3</v>
      </c>
      <c r="S27" s="13">
        <v>1.5E-3</v>
      </c>
      <c r="T27" s="13">
        <v>5.4999999999999997E-3</v>
      </c>
      <c r="U27" s="13">
        <v>0</v>
      </c>
      <c r="V27" s="13">
        <v>0.18459999999999999</v>
      </c>
      <c r="W27" s="13">
        <v>0.23760000000000001</v>
      </c>
      <c r="X27" s="13">
        <v>5.0700000000000002E-2</v>
      </c>
      <c r="Y27" s="13">
        <v>7.9100000000000004E-2</v>
      </c>
      <c r="Z27" s="13">
        <v>9.4000000000000004E-3</v>
      </c>
      <c r="AA27" s="13">
        <v>4.5400000000000003E-2</v>
      </c>
      <c r="AB27" s="15">
        <v>0</v>
      </c>
    </row>
    <row r="28" spans="1:28" x14ac:dyDescent="0.25">
      <c r="A28" s="3" t="s">
        <v>123</v>
      </c>
      <c r="B28" s="6">
        <v>28789</v>
      </c>
      <c r="C28" s="4">
        <v>72</v>
      </c>
      <c r="D28" s="4">
        <v>24</v>
      </c>
      <c r="E28" s="4">
        <v>24</v>
      </c>
      <c r="F28" s="4">
        <v>23</v>
      </c>
      <c r="G28" s="4">
        <v>1</v>
      </c>
      <c r="H28" s="4">
        <v>0</v>
      </c>
      <c r="I28" s="4">
        <v>1303</v>
      </c>
      <c r="J28" s="4">
        <v>550</v>
      </c>
      <c r="K28" s="4">
        <v>364</v>
      </c>
      <c r="L28" s="4">
        <v>364</v>
      </c>
      <c r="M28" s="4">
        <v>25</v>
      </c>
      <c r="N28" s="4">
        <v>0</v>
      </c>
      <c r="O28" s="13">
        <v>6.3E-3</v>
      </c>
      <c r="P28" s="13">
        <v>2.9999999999999997E-4</v>
      </c>
      <c r="Q28" s="13">
        <v>1.4E-3</v>
      </c>
      <c r="R28" s="13">
        <v>1.6000000000000001E-3</v>
      </c>
      <c r="S28" s="13">
        <v>4.0000000000000002E-4</v>
      </c>
      <c r="T28" s="13">
        <v>2E-3</v>
      </c>
      <c r="U28" s="13">
        <v>1E-3</v>
      </c>
      <c r="V28" s="13">
        <v>0.13439999999999999</v>
      </c>
      <c r="W28" s="13">
        <v>6.8999999999999999E-3</v>
      </c>
      <c r="X28" s="13">
        <v>1.7600000000000001E-2</v>
      </c>
      <c r="Y28" s="13">
        <v>5.7700000000000001E-2</v>
      </c>
      <c r="Z28" s="13">
        <v>6.1999999999999998E-3</v>
      </c>
      <c r="AA28" s="13">
        <v>1.18E-2</v>
      </c>
      <c r="AB28" s="15">
        <v>4.1200000000000001E-2</v>
      </c>
    </row>
    <row r="29" spans="1:28" x14ac:dyDescent="0.25">
      <c r="A29" s="3" t="s">
        <v>130</v>
      </c>
      <c r="B29" s="6">
        <v>35193</v>
      </c>
      <c r="C29" s="4">
        <v>165</v>
      </c>
      <c r="D29" s="4">
        <v>47</v>
      </c>
      <c r="E29" s="4">
        <v>54</v>
      </c>
      <c r="F29" s="4">
        <v>3</v>
      </c>
      <c r="G29" s="4">
        <v>53</v>
      </c>
      <c r="H29" s="4">
        <v>8</v>
      </c>
      <c r="I29" s="4">
        <v>6766</v>
      </c>
      <c r="J29" s="4">
        <v>682</v>
      </c>
      <c r="K29" s="4">
        <v>4611</v>
      </c>
      <c r="L29" s="4">
        <v>22</v>
      </c>
      <c r="M29" s="4">
        <v>210</v>
      </c>
      <c r="N29" s="4">
        <v>1241</v>
      </c>
      <c r="O29" s="13">
        <v>2E-3</v>
      </c>
      <c r="P29" s="13">
        <v>5.0000000000000001E-4</v>
      </c>
      <c r="Q29" s="13">
        <v>8.0000000000000004E-4</v>
      </c>
      <c r="R29" s="13">
        <v>8.0000000000000004E-4</v>
      </c>
      <c r="S29" s="13">
        <v>0</v>
      </c>
      <c r="T29" s="13">
        <v>2.9999999999999997E-4</v>
      </c>
      <c r="U29" s="13">
        <v>1E-4</v>
      </c>
      <c r="V29" s="13">
        <v>7.6899999999999996E-2</v>
      </c>
      <c r="W29" s="13">
        <v>9.7000000000000003E-3</v>
      </c>
      <c r="X29" s="13">
        <v>2.47E-2</v>
      </c>
      <c r="Y29" s="13">
        <v>3.2000000000000001E-2</v>
      </c>
      <c r="Z29" s="13">
        <v>1.8E-3</v>
      </c>
      <c r="AA29" s="13">
        <v>6.8999999999999999E-3</v>
      </c>
      <c r="AB29" s="15">
        <v>1.14E-2</v>
      </c>
    </row>
    <row r="30" spans="1:28" x14ac:dyDescent="0.25">
      <c r="A30" s="3" t="s">
        <v>132</v>
      </c>
      <c r="B30" s="6">
        <v>24468</v>
      </c>
      <c r="C30" s="4">
        <v>458</v>
      </c>
      <c r="D30" s="4">
        <v>94</v>
      </c>
      <c r="E30" s="4">
        <v>97</v>
      </c>
      <c r="F30" s="4">
        <v>68</v>
      </c>
      <c r="G30" s="4">
        <v>132</v>
      </c>
      <c r="H30" s="4">
        <v>67</v>
      </c>
      <c r="I30" s="4">
        <v>4196</v>
      </c>
      <c r="J30" s="4">
        <v>531</v>
      </c>
      <c r="K30" s="4">
        <v>1803</v>
      </c>
      <c r="L30" s="4">
        <v>106</v>
      </c>
      <c r="M30" s="4">
        <v>1358</v>
      </c>
      <c r="N30" s="4">
        <v>398</v>
      </c>
      <c r="O30" s="13">
        <v>4.4000000000000003E-3</v>
      </c>
      <c r="P30" s="13">
        <v>4.7999999999999996E-3</v>
      </c>
      <c r="Q30" s="13">
        <v>1.2999999999999999E-3</v>
      </c>
      <c r="R30" s="13">
        <v>8.9999999999999998E-4</v>
      </c>
      <c r="S30" s="13">
        <v>5.0000000000000001E-4</v>
      </c>
      <c r="T30" s="13">
        <v>1.6000000000000001E-3</v>
      </c>
      <c r="U30" s="13">
        <v>2.0000000000000001E-4</v>
      </c>
      <c r="V30" s="13">
        <v>8.8900000000000007E-2</v>
      </c>
      <c r="W30" s="13">
        <v>0.1014</v>
      </c>
      <c r="X30" s="13">
        <v>4.3499999999999997E-2</v>
      </c>
      <c r="Y30" s="13">
        <v>1.6199999999999999E-2</v>
      </c>
      <c r="Z30" s="13">
        <v>3.7000000000000002E-3</v>
      </c>
      <c r="AA30" s="13">
        <v>1.46E-2</v>
      </c>
      <c r="AB30" s="15">
        <v>1.09E-2</v>
      </c>
    </row>
    <row r="31" spans="1:28" x14ac:dyDescent="0.25">
      <c r="A31" s="3" t="s">
        <v>136</v>
      </c>
      <c r="B31" s="6">
        <v>28284</v>
      </c>
      <c r="C31" s="4">
        <v>173</v>
      </c>
      <c r="D31" s="4">
        <v>56</v>
      </c>
      <c r="E31" s="4">
        <v>82</v>
      </c>
      <c r="F31" s="4">
        <v>0</v>
      </c>
      <c r="G31" s="4">
        <v>23</v>
      </c>
      <c r="H31" s="4">
        <v>12</v>
      </c>
      <c r="I31" s="4">
        <v>7328</v>
      </c>
      <c r="J31" s="4">
        <v>810</v>
      </c>
      <c r="K31" s="4">
        <v>5671</v>
      </c>
      <c r="L31" s="4">
        <v>0</v>
      </c>
      <c r="M31" s="4">
        <v>385</v>
      </c>
      <c r="N31" s="4">
        <v>462</v>
      </c>
      <c r="O31" s="13">
        <v>8.0999999999999996E-3</v>
      </c>
      <c r="P31" s="13">
        <v>2.3999999999999998E-3</v>
      </c>
      <c r="Q31" s="13">
        <v>6.0000000000000001E-3</v>
      </c>
      <c r="R31" s="13">
        <v>1E-4</v>
      </c>
      <c r="S31" s="13">
        <v>0</v>
      </c>
      <c r="T31" s="13">
        <v>1.1000000000000001E-3</v>
      </c>
      <c r="U31" s="13">
        <v>1E-3</v>
      </c>
      <c r="V31" s="13">
        <v>0.19750000000000001</v>
      </c>
      <c r="W31" s="13">
        <v>3.6700000000000003E-2</v>
      </c>
      <c r="X31" s="13">
        <v>7.7100000000000002E-2</v>
      </c>
      <c r="Y31" s="13">
        <v>8.0000000000000004E-4</v>
      </c>
      <c r="Z31" s="13">
        <v>1.1000000000000001E-3</v>
      </c>
      <c r="AA31" s="13">
        <v>6.8199999999999997E-2</v>
      </c>
      <c r="AB31" s="15">
        <v>5.0299999999999997E-2</v>
      </c>
    </row>
    <row r="32" spans="1:28" x14ac:dyDescent="0.25">
      <c r="A32" s="3" t="s">
        <v>142</v>
      </c>
      <c r="B32" s="6">
        <v>25796</v>
      </c>
      <c r="C32" s="4">
        <v>83</v>
      </c>
      <c r="D32" s="4">
        <v>53</v>
      </c>
      <c r="E32" s="4">
        <v>19</v>
      </c>
      <c r="F32" s="4">
        <v>6</v>
      </c>
      <c r="G32" s="4">
        <v>0</v>
      </c>
      <c r="H32" s="4">
        <v>5</v>
      </c>
      <c r="I32" s="4">
        <v>1457</v>
      </c>
      <c r="J32" s="4">
        <v>1060</v>
      </c>
      <c r="K32" s="4">
        <v>285</v>
      </c>
      <c r="L32" s="4">
        <v>10</v>
      </c>
      <c r="M32" s="4">
        <v>0</v>
      </c>
      <c r="N32" s="4">
        <v>102</v>
      </c>
      <c r="O32" s="13">
        <v>2.1899999999999999E-2</v>
      </c>
      <c r="P32" s="13">
        <v>5.5999999999999999E-3</v>
      </c>
      <c r="Q32" s="13">
        <v>4.1999999999999997E-3</v>
      </c>
      <c r="R32" s="13">
        <v>3.8999999999999998E-3</v>
      </c>
      <c r="S32" s="13">
        <v>1.5E-3</v>
      </c>
      <c r="T32" s="13">
        <v>9.4000000000000004E-3</v>
      </c>
      <c r="U32" s="13">
        <v>3.0000000000000001E-3</v>
      </c>
      <c r="V32" s="13">
        <v>0.2427</v>
      </c>
      <c r="W32" s="13">
        <v>0.16339999999999999</v>
      </c>
      <c r="X32" s="13">
        <v>5.0299999999999997E-2</v>
      </c>
      <c r="Y32" s="13">
        <v>6.7400000000000002E-2</v>
      </c>
      <c r="Z32" s="13">
        <v>1.5299999999999999E-2</v>
      </c>
      <c r="AA32" s="13">
        <v>7.7799999999999994E-2</v>
      </c>
      <c r="AB32" s="15">
        <v>3.1899999999999998E-2</v>
      </c>
    </row>
    <row r="33" spans="1:28" x14ac:dyDescent="0.25">
      <c r="A33" s="232" t="s">
        <v>189</v>
      </c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5"/>
    </row>
    <row r="34" spans="1:28" x14ac:dyDescent="0.25">
      <c r="A34" s="3" t="s">
        <v>97</v>
      </c>
      <c r="B34" s="6">
        <v>57283</v>
      </c>
      <c r="C34" s="4">
        <v>404</v>
      </c>
      <c r="D34" s="4">
        <v>138</v>
      </c>
      <c r="E34" s="4">
        <v>49</v>
      </c>
      <c r="F34" s="4">
        <v>62</v>
      </c>
      <c r="G34" s="4">
        <v>143</v>
      </c>
      <c r="H34" s="4">
        <v>12</v>
      </c>
      <c r="I34" s="4">
        <v>6677</v>
      </c>
      <c r="J34" s="4">
        <v>2945</v>
      </c>
      <c r="K34" s="4">
        <v>2125</v>
      </c>
      <c r="L34" s="4">
        <v>143</v>
      </c>
      <c r="M34" s="4">
        <v>726</v>
      </c>
      <c r="N34" s="4">
        <v>738</v>
      </c>
      <c r="O34" s="13">
        <v>6.9999999999999999E-4</v>
      </c>
      <c r="P34" s="13">
        <v>0</v>
      </c>
      <c r="Q34" s="13">
        <v>0</v>
      </c>
      <c r="R34" s="13">
        <v>6.9999999999999999E-4</v>
      </c>
      <c r="S34" s="13">
        <v>0</v>
      </c>
      <c r="T34" s="13">
        <v>0</v>
      </c>
      <c r="U34" s="13">
        <v>0</v>
      </c>
      <c r="V34" s="13">
        <v>2.24E-2</v>
      </c>
      <c r="W34" s="13">
        <v>0</v>
      </c>
      <c r="X34" s="13">
        <v>0</v>
      </c>
      <c r="Y34" s="13">
        <v>2.24E-2</v>
      </c>
      <c r="Z34" s="13">
        <v>0</v>
      </c>
      <c r="AA34" s="13">
        <v>0</v>
      </c>
      <c r="AB34" s="15">
        <v>0</v>
      </c>
    </row>
    <row r="35" spans="1:28" x14ac:dyDescent="0.25">
      <c r="A35" s="3" t="s">
        <v>105</v>
      </c>
      <c r="B35" s="6">
        <v>46159</v>
      </c>
      <c r="C35" s="4">
        <v>1532</v>
      </c>
      <c r="D35" s="4">
        <v>189</v>
      </c>
      <c r="E35" s="4">
        <v>85</v>
      </c>
      <c r="F35" s="4">
        <v>21</v>
      </c>
      <c r="G35" s="4">
        <v>949</v>
      </c>
      <c r="H35" s="4">
        <v>288</v>
      </c>
      <c r="I35" s="4">
        <v>25358</v>
      </c>
      <c r="J35" s="4">
        <v>3161</v>
      </c>
      <c r="K35" s="4">
        <v>3918</v>
      </c>
      <c r="L35" s="4">
        <v>485</v>
      </c>
      <c r="M35" s="4">
        <v>10702</v>
      </c>
      <c r="N35" s="4">
        <v>7092</v>
      </c>
      <c r="O35" s="13">
        <v>2.5000000000000001E-3</v>
      </c>
      <c r="P35" s="13">
        <v>5.0000000000000001E-4</v>
      </c>
      <c r="Q35" s="13">
        <v>2.0000000000000001E-4</v>
      </c>
      <c r="R35" s="13">
        <v>1.1000000000000001E-3</v>
      </c>
      <c r="S35" s="13">
        <v>1E-4</v>
      </c>
      <c r="T35" s="13">
        <v>1E-3</v>
      </c>
      <c r="U35" s="13">
        <v>0</v>
      </c>
      <c r="V35" s="13">
        <v>2.2200000000000001E-2</v>
      </c>
      <c r="W35" s="13">
        <v>3.5000000000000001E-3</v>
      </c>
      <c r="X35" s="13">
        <v>2.9999999999999997E-4</v>
      </c>
      <c r="Y35" s="13">
        <v>1.21E-2</v>
      </c>
      <c r="Z35" s="13">
        <v>1E-4</v>
      </c>
      <c r="AA35" s="13">
        <v>9.7000000000000003E-3</v>
      </c>
      <c r="AB35" s="15">
        <v>0</v>
      </c>
    </row>
    <row r="36" spans="1:28" x14ac:dyDescent="0.25">
      <c r="A36" s="3" t="s">
        <v>116</v>
      </c>
      <c r="B36" s="6">
        <v>54053</v>
      </c>
      <c r="C36" s="4">
        <v>239</v>
      </c>
      <c r="D36" s="4">
        <v>68</v>
      </c>
      <c r="E36" s="4">
        <v>51</v>
      </c>
      <c r="F36" s="4">
        <v>26</v>
      </c>
      <c r="G36" s="4">
        <v>84</v>
      </c>
      <c r="H36" s="4">
        <v>10</v>
      </c>
      <c r="I36" s="4">
        <v>4804</v>
      </c>
      <c r="J36" s="4">
        <v>2351</v>
      </c>
      <c r="K36" s="4">
        <v>874</v>
      </c>
      <c r="L36" s="4">
        <v>200</v>
      </c>
      <c r="M36" s="4">
        <v>790</v>
      </c>
      <c r="N36" s="4">
        <v>589</v>
      </c>
      <c r="O36" s="13">
        <v>3.7000000000000002E-3</v>
      </c>
      <c r="P36" s="13">
        <v>1.2999999999999999E-3</v>
      </c>
      <c r="Q36" s="13">
        <v>1E-3</v>
      </c>
      <c r="R36" s="13">
        <v>8.9999999999999998E-4</v>
      </c>
      <c r="S36" s="13">
        <v>5.9999999999999995E-4</v>
      </c>
      <c r="T36" s="13">
        <v>5.9999999999999995E-4</v>
      </c>
      <c r="U36" s="13">
        <v>5.9999999999999995E-4</v>
      </c>
      <c r="V36" s="13">
        <v>0.15479999999999999</v>
      </c>
      <c r="W36" s="13">
        <v>1.5100000000000001E-2</v>
      </c>
      <c r="X36" s="13">
        <v>2.1899999999999999E-2</v>
      </c>
      <c r="Y36" s="13">
        <v>1.5800000000000002E-2</v>
      </c>
      <c r="Z36" s="13">
        <v>1.4E-3</v>
      </c>
      <c r="AA36" s="13">
        <v>5.5999999999999999E-3</v>
      </c>
      <c r="AB36" s="15">
        <v>0.1101</v>
      </c>
    </row>
    <row r="37" spans="1:28" x14ac:dyDescent="0.25">
      <c r="A37" s="3" t="s">
        <v>126</v>
      </c>
      <c r="B37" s="6">
        <v>57978</v>
      </c>
      <c r="C37" s="4">
        <v>191</v>
      </c>
      <c r="D37" s="4">
        <v>19</v>
      </c>
      <c r="E37" s="4">
        <v>44</v>
      </c>
      <c r="F37" s="4">
        <v>20</v>
      </c>
      <c r="G37" s="4">
        <v>47</v>
      </c>
      <c r="H37" s="4">
        <v>61</v>
      </c>
      <c r="I37" s="4">
        <v>5411</v>
      </c>
      <c r="J37" s="4">
        <v>479</v>
      </c>
      <c r="K37" s="4">
        <v>2112</v>
      </c>
      <c r="L37" s="4">
        <v>761</v>
      </c>
      <c r="M37" s="4">
        <v>409</v>
      </c>
      <c r="N37" s="4">
        <v>1650</v>
      </c>
      <c r="O37" s="13">
        <v>9.4000000000000004E-3</v>
      </c>
      <c r="P37" s="13">
        <v>3.3E-3</v>
      </c>
      <c r="Q37" s="13">
        <v>2.3999999999999998E-3</v>
      </c>
      <c r="R37" s="13">
        <v>2.3E-3</v>
      </c>
      <c r="S37" s="13">
        <v>8.9999999999999998E-4</v>
      </c>
      <c r="T37" s="13">
        <v>2.5999999999999999E-3</v>
      </c>
      <c r="U37" s="13">
        <v>1.1999999999999999E-3</v>
      </c>
      <c r="V37" s="13">
        <v>0.31230000000000002</v>
      </c>
      <c r="W37" s="13">
        <v>2.1399999999999999E-2</v>
      </c>
      <c r="X37" s="13">
        <v>7.5899999999999995E-2</v>
      </c>
      <c r="Y37" s="13">
        <v>0.10580000000000001</v>
      </c>
      <c r="Z37" s="13">
        <v>1.6299999999999999E-2</v>
      </c>
      <c r="AA37" s="13">
        <v>3.6299999999999999E-2</v>
      </c>
      <c r="AB37" s="15">
        <v>7.8E-2</v>
      </c>
    </row>
    <row r="38" spans="1:28" x14ac:dyDescent="0.25">
      <c r="A38" s="3" t="s">
        <v>128</v>
      </c>
      <c r="B38" s="6">
        <v>43672</v>
      </c>
      <c r="C38" s="4">
        <v>271</v>
      </c>
      <c r="D38" s="4">
        <v>10</v>
      </c>
      <c r="E38" s="4">
        <v>99</v>
      </c>
      <c r="F38" s="4">
        <v>53</v>
      </c>
      <c r="G38" s="4">
        <v>107</v>
      </c>
      <c r="H38" s="4">
        <v>2</v>
      </c>
      <c r="I38" s="4">
        <v>3078</v>
      </c>
      <c r="J38" s="4">
        <v>133</v>
      </c>
      <c r="K38" s="4">
        <v>1660</v>
      </c>
      <c r="L38" s="4">
        <v>440</v>
      </c>
      <c r="M38" s="4">
        <v>788</v>
      </c>
      <c r="N38" s="4">
        <v>57</v>
      </c>
      <c r="O38" s="13">
        <v>2.5000000000000001E-3</v>
      </c>
      <c r="P38" s="13">
        <v>6.9999999999999999E-4</v>
      </c>
      <c r="Q38" s="13">
        <v>8.0000000000000004E-4</v>
      </c>
      <c r="R38" s="13">
        <v>8.0000000000000004E-4</v>
      </c>
      <c r="S38" s="13">
        <v>8.0000000000000004E-4</v>
      </c>
      <c r="T38" s="13">
        <v>0</v>
      </c>
      <c r="U38" s="13">
        <v>0</v>
      </c>
      <c r="V38" s="13">
        <v>4.53E-2</v>
      </c>
      <c r="W38" s="13">
        <v>1.2500000000000001E-2</v>
      </c>
      <c r="X38" s="13">
        <v>1.9099999999999999E-2</v>
      </c>
      <c r="Y38" s="13">
        <v>1.26E-2</v>
      </c>
      <c r="Z38" s="13">
        <v>1.26E-2</v>
      </c>
      <c r="AA38" s="13">
        <v>8.9999999999999998E-4</v>
      </c>
      <c r="AB38" s="15">
        <v>0</v>
      </c>
    </row>
    <row r="39" spans="1:28" x14ac:dyDescent="0.25">
      <c r="A39" s="3" t="s">
        <v>131</v>
      </c>
      <c r="B39" s="6">
        <v>51203</v>
      </c>
      <c r="C39" s="4">
        <v>1353</v>
      </c>
      <c r="D39" s="4">
        <v>221</v>
      </c>
      <c r="E39" s="4">
        <v>682</v>
      </c>
      <c r="F39" s="4">
        <v>155</v>
      </c>
      <c r="G39" s="4">
        <v>295</v>
      </c>
      <c r="H39" s="4">
        <v>0</v>
      </c>
      <c r="I39" s="4">
        <v>20029</v>
      </c>
      <c r="J39" s="4">
        <v>2782</v>
      </c>
      <c r="K39" s="4">
        <v>12434</v>
      </c>
      <c r="L39" s="4">
        <v>1032</v>
      </c>
      <c r="M39" s="4">
        <v>3781</v>
      </c>
      <c r="N39" s="4">
        <v>0</v>
      </c>
      <c r="O39" s="13">
        <v>2.8E-3</v>
      </c>
      <c r="P39" s="13">
        <v>5.9999999999999995E-4</v>
      </c>
      <c r="Q39" s="13">
        <v>8.9999999999999998E-4</v>
      </c>
      <c r="R39" s="13">
        <v>6.9999999999999999E-4</v>
      </c>
      <c r="S39" s="13">
        <v>1E-4</v>
      </c>
      <c r="T39" s="13">
        <v>2.0000000000000001E-4</v>
      </c>
      <c r="U39" s="13">
        <v>8.9999999999999998E-4</v>
      </c>
      <c r="V39" s="13">
        <v>0.12790000000000001</v>
      </c>
      <c r="W39" s="13">
        <v>4.0000000000000001E-3</v>
      </c>
      <c r="X39" s="13">
        <v>9.5799999999999996E-2</v>
      </c>
      <c r="Y39" s="13">
        <v>1.2999999999999999E-2</v>
      </c>
      <c r="Z39" s="13">
        <v>2.3E-3</v>
      </c>
      <c r="AA39" s="13">
        <v>5.7999999999999996E-3</v>
      </c>
      <c r="AB39" s="15">
        <v>1.0999999999999999E-2</v>
      </c>
    </row>
    <row r="40" spans="1:28" x14ac:dyDescent="0.25">
      <c r="A40" s="3" t="s">
        <v>137</v>
      </c>
      <c r="B40" s="6">
        <v>42298</v>
      </c>
      <c r="C40" s="4">
        <v>130</v>
      </c>
      <c r="D40" s="4">
        <v>87</v>
      </c>
      <c r="E40" s="4">
        <v>0</v>
      </c>
      <c r="F40" s="4">
        <v>0</v>
      </c>
      <c r="G40" s="4">
        <v>22</v>
      </c>
      <c r="H40" s="4">
        <v>21</v>
      </c>
      <c r="I40" s="4">
        <v>3026</v>
      </c>
      <c r="J40" s="4">
        <v>2387</v>
      </c>
      <c r="K40" s="4">
        <v>0</v>
      </c>
      <c r="L40" s="4">
        <v>0</v>
      </c>
      <c r="M40" s="4">
        <v>120</v>
      </c>
      <c r="N40" s="4">
        <v>519</v>
      </c>
      <c r="O40" s="13">
        <v>5.8999999999999999E-3</v>
      </c>
      <c r="P40" s="13">
        <v>2.3999999999999998E-3</v>
      </c>
      <c r="Q40" s="13">
        <v>5.8999999999999999E-3</v>
      </c>
      <c r="R40" s="13">
        <v>0</v>
      </c>
      <c r="S40" s="13">
        <v>0</v>
      </c>
      <c r="T40" s="13">
        <v>0</v>
      </c>
      <c r="U40" s="13">
        <v>0</v>
      </c>
      <c r="V40" s="13">
        <v>5.6000000000000001E-2</v>
      </c>
      <c r="W40" s="13">
        <v>5.1000000000000004E-3</v>
      </c>
      <c r="X40" s="13">
        <v>5.6000000000000001E-2</v>
      </c>
      <c r="Y40" s="13">
        <v>0</v>
      </c>
      <c r="Z40" s="13">
        <v>0</v>
      </c>
      <c r="AA40" s="13">
        <v>0</v>
      </c>
      <c r="AB40" s="15">
        <v>0</v>
      </c>
    </row>
    <row r="41" spans="1:28" x14ac:dyDescent="0.25">
      <c r="A41" s="3" t="s">
        <v>138</v>
      </c>
      <c r="B41" s="6">
        <v>41946</v>
      </c>
      <c r="C41" s="4">
        <v>64</v>
      </c>
      <c r="D41" s="4">
        <v>0</v>
      </c>
      <c r="E41" s="4">
        <v>60</v>
      </c>
      <c r="F41" s="4">
        <v>0</v>
      </c>
      <c r="G41" s="4">
        <v>0</v>
      </c>
      <c r="H41" s="4">
        <v>4</v>
      </c>
      <c r="I41" s="4">
        <v>2342</v>
      </c>
      <c r="J41" s="4">
        <v>0</v>
      </c>
      <c r="K41" s="4">
        <v>2223</v>
      </c>
      <c r="L41" s="4">
        <v>0</v>
      </c>
      <c r="M41" s="4">
        <v>0</v>
      </c>
      <c r="N41" s="4">
        <v>119</v>
      </c>
      <c r="O41" s="13">
        <v>3.3E-3</v>
      </c>
      <c r="P41" s="13">
        <v>3.2000000000000002E-3</v>
      </c>
      <c r="Q41" s="13">
        <v>2.9999999999999997E-4</v>
      </c>
      <c r="R41" s="13">
        <v>8.0000000000000004E-4</v>
      </c>
      <c r="S41" s="13">
        <v>2.9999999999999997E-4</v>
      </c>
      <c r="T41" s="13">
        <v>8.0000000000000004E-4</v>
      </c>
      <c r="U41" s="13">
        <v>1.1000000000000001E-3</v>
      </c>
      <c r="V41" s="13">
        <v>9.3299999999999994E-2</v>
      </c>
      <c r="W41" s="13">
        <v>5.1000000000000004E-3</v>
      </c>
      <c r="X41" s="13">
        <v>8.3000000000000001E-3</v>
      </c>
      <c r="Y41" s="13">
        <v>3.6400000000000002E-2</v>
      </c>
      <c r="Z41" s="13">
        <v>1.3100000000000001E-2</v>
      </c>
      <c r="AA41" s="13">
        <v>7.1000000000000004E-3</v>
      </c>
      <c r="AB41" s="15">
        <v>2.8500000000000001E-2</v>
      </c>
    </row>
    <row r="42" spans="1:28" x14ac:dyDescent="0.25">
      <c r="A42" s="232" t="s">
        <v>190</v>
      </c>
      <c r="B42" s="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5"/>
    </row>
    <row r="43" spans="1:28" x14ac:dyDescent="0.25">
      <c r="A43" s="3" t="s">
        <v>100</v>
      </c>
      <c r="B43" s="6">
        <v>61086</v>
      </c>
      <c r="C43" s="4">
        <v>511</v>
      </c>
      <c r="D43" s="4">
        <v>305</v>
      </c>
      <c r="E43" s="4">
        <v>72</v>
      </c>
      <c r="F43" s="4">
        <v>1</v>
      </c>
      <c r="G43" s="4">
        <v>132</v>
      </c>
      <c r="H43" s="4">
        <v>1</v>
      </c>
      <c r="I43" s="4">
        <v>11596</v>
      </c>
      <c r="J43" s="4">
        <v>6311</v>
      </c>
      <c r="K43" s="4">
        <v>2882</v>
      </c>
      <c r="L43" s="4">
        <v>50</v>
      </c>
      <c r="M43" s="4">
        <v>2323</v>
      </c>
      <c r="N43" s="4">
        <v>30</v>
      </c>
      <c r="O43" s="13">
        <v>4.5999999999999999E-3</v>
      </c>
      <c r="P43" s="13">
        <v>5.0000000000000001E-3</v>
      </c>
      <c r="Q43" s="13">
        <v>1.1000000000000001E-3</v>
      </c>
      <c r="R43" s="13">
        <v>2.3E-3</v>
      </c>
      <c r="S43" s="13">
        <v>1E-4</v>
      </c>
      <c r="T43" s="13">
        <v>8.0000000000000004E-4</v>
      </c>
      <c r="U43" s="13">
        <v>2.9999999999999997E-4</v>
      </c>
      <c r="V43" s="13">
        <v>0.10979999999999999</v>
      </c>
      <c r="W43" s="13">
        <v>4.1099999999999998E-2</v>
      </c>
      <c r="X43" s="13">
        <v>6.4999999999999997E-3</v>
      </c>
      <c r="Y43" s="13">
        <v>4.6699999999999998E-2</v>
      </c>
      <c r="Z43" s="13">
        <v>3.0000000000000001E-3</v>
      </c>
      <c r="AA43" s="13">
        <v>3.04E-2</v>
      </c>
      <c r="AB43" s="15">
        <v>2.3199999999999998E-2</v>
      </c>
    </row>
    <row r="44" spans="1:28" x14ac:dyDescent="0.25">
      <c r="A44" s="3" t="s">
        <v>113</v>
      </c>
      <c r="B44" s="6">
        <v>66217</v>
      </c>
      <c r="C44" s="4">
        <v>891</v>
      </c>
      <c r="D44" s="4">
        <v>207</v>
      </c>
      <c r="E44" s="4">
        <v>218</v>
      </c>
      <c r="F44" s="4">
        <v>100</v>
      </c>
      <c r="G44" s="4">
        <v>366</v>
      </c>
      <c r="H44" s="4">
        <v>0</v>
      </c>
      <c r="I44" s="4">
        <v>12224</v>
      </c>
      <c r="J44" s="4">
        <v>3356</v>
      </c>
      <c r="K44" s="4">
        <v>5240</v>
      </c>
      <c r="L44" s="4">
        <v>621</v>
      </c>
      <c r="M44" s="4">
        <v>3007</v>
      </c>
      <c r="N44" s="4">
        <v>0</v>
      </c>
      <c r="O44" s="13">
        <v>6.1999999999999998E-3</v>
      </c>
      <c r="P44" s="13">
        <v>3.0999999999999999E-3</v>
      </c>
      <c r="Q44" s="13">
        <v>2.0000000000000001E-4</v>
      </c>
      <c r="R44" s="13">
        <v>2.3E-3</v>
      </c>
      <c r="S44" s="13">
        <v>1.1999999999999999E-3</v>
      </c>
      <c r="T44" s="13">
        <v>2.5000000000000001E-3</v>
      </c>
      <c r="U44" s="13">
        <v>0</v>
      </c>
      <c r="V44" s="13">
        <v>7.0499999999999993E-2</v>
      </c>
      <c r="W44" s="13">
        <v>4.3099999999999999E-2</v>
      </c>
      <c r="X44" s="13">
        <v>3.0000000000000001E-3</v>
      </c>
      <c r="Y44" s="13">
        <v>3.7999999999999999E-2</v>
      </c>
      <c r="Z44" s="13">
        <v>1.01E-2</v>
      </c>
      <c r="AA44" s="13">
        <v>1.7999999999999999E-2</v>
      </c>
      <c r="AB44" s="15">
        <v>1.2999999999999999E-3</v>
      </c>
    </row>
    <row r="45" spans="1:28" x14ac:dyDescent="0.25">
      <c r="A45" s="3" t="s">
        <v>114</v>
      </c>
      <c r="B45" s="6">
        <v>66250</v>
      </c>
      <c r="C45" s="4">
        <v>419</v>
      </c>
      <c r="D45" s="4">
        <v>92</v>
      </c>
      <c r="E45" s="4">
        <v>104</v>
      </c>
      <c r="F45" s="4">
        <v>25</v>
      </c>
      <c r="G45" s="4">
        <v>133</v>
      </c>
      <c r="H45" s="4">
        <v>65</v>
      </c>
      <c r="I45" s="4">
        <v>8907</v>
      </c>
      <c r="J45" s="4">
        <v>1167</v>
      </c>
      <c r="K45" s="4">
        <v>3821</v>
      </c>
      <c r="L45" s="4">
        <v>408</v>
      </c>
      <c r="M45" s="4">
        <v>781</v>
      </c>
      <c r="N45" s="4">
        <v>2730</v>
      </c>
      <c r="O45" s="13">
        <v>2.5999999999999999E-3</v>
      </c>
      <c r="P45" s="13">
        <v>2.5999999999999999E-3</v>
      </c>
      <c r="Q45" s="13">
        <v>1.2999999999999999E-3</v>
      </c>
      <c r="R45" s="13">
        <v>1.2999999999999999E-3</v>
      </c>
      <c r="S45" s="13">
        <v>0</v>
      </c>
      <c r="T45" s="13">
        <v>0</v>
      </c>
      <c r="U45" s="13">
        <v>0</v>
      </c>
      <c r="V45" s="13">
        <v>0.17680000000000001</v>
      </c>
      <c r="W45" s="13">
        <v>0.2402</v>
      </c>
      <c r="X45" s="13">
        <v>9.2799999999999994E-2</v>
      </c>
      <c r="Y45" s="13">
        <v>8.4099999999999994E-2</v>
      </c>
      <c r="Z45" s="13">
        <v>0</v>
      </c>
      <c r="AA45" s="13">
        <v>0</v>
      </c>
      <c r="AB45" s="15">
        <v>0</v>
      </c>
    </row>
    <row r="46" spans="1:28" x14ac:dyDescent="0.25">
      <c r="A46" s="3" t="s">
        <v>121</v>
      </c>
      <c r="B46" s="6">
        <v>70527</v>
      </c>
      <c r="C46" s="4">
        <v>261</v>
      </c>
      <c r="D46" s="4">
        <v>68</v>
      </c>
      <c r="E46" s="4">
        <v>66</v>
      </c>
      <c r="F46" s="4">
        <v>39</v>
      </c>
      <c r="G46" s="4">
        <v>44</v>
      </c>
      <c r="H46" s="4">
        <v>44</v>
      </c>
      <c r="I46" s="4">
        <v>10915</v>
      </c>
      <c r="J46" s="4">
        <v>1542</v>
      </c>
      <c r="K46" s="4">
        <v>1113</v>
      </c>
      <c r="L46" s="4">
        <v>100</v>
      </c>
      <c r="M46" s="4">
        <v>393</v>
      </c>
      <c r="N46" s="4">
        <v>7767</v>
      </c>
      <c r="O46" s="13">
        <v>4.7000000000000002E-3</v>
      </c>
      <c r="P46" s="13">
        <v>2E-3</v>
      </c>
      <c r="Q46" s="13">
        <v>1.2999999999999999E-3</v>
      </c>
      <c r="R46" s="13">
        <v>1.5E-3</v>
      </c>
      <c r="S46" s="13">
        <v>1E-4</v>
      </c>
      <c r="T46" s="13">
        <v>1.5E-3</v>
      </c>
      <c r="U46" s="13">
        <v>2.0000000000000001E-4</v>
      </c>
      <c r="V46" s="13">
        <v>0.1923</v>
      </c>
      <c r="W46" s="13">
        <v>8.1699999999999995E-2</v>
      </c>
      <c r="X46" s="13">
        <v>1.9400000000000001E-2</v>
      </c>
      <c r="Y46" s="13">
        <v>0.13100000000000001</v>
      </c>
      <c r="Z46" s="13">
        <v>5.9999999999999995E-4</v>
      </c>
      <c r="AA46" s="13">
        <v>6.0000000000000001E-3</v>
      </c>
      <c r="AB46" s="15">
        <v>3.5299999999999998E-2</v>
      </c>
    </row>
    <row r="47" spans="1:28" x14ac:dyDescent="0.25">
      <c r="A47" s="3" t="s">
        <v>127</v>
      </c>
      <c r="B47" s="6">
        <v>65699</v>
      </c>
      <c r="C47" s="4">
        <v>305</v>
      </c>
      <c r="D47" s="4">
        <v>70</v>
      </c>
      <c r="E47" s="4">
        <v>152</v>
      </c>
      <c r="F47" s="4">
        <v>9</v>
      </c>
      <c r="G47" s="4">
        <v>54</v>
      </c>
      <c r="H47" s="4">
        <v>20</v>
      </c>
      <c r="I47" s="4">
        <v>7212</v>
      </c>
      <c r="J47" s="4">
        <v>426</v>
      </c>
      <c r="K47" s="4">
        <v>3069</v>
      </c>
      <c r="L47" s="4">
        <v>195</v>
      </c>
      <c r="M47" s="4">
        <v>1997</v>
      </c>
      <c r="N47" s="4">
        <v>1525</v>
      </c>
      <c r="O47" s="13">
        <v>2.64E-2</v>
      </c>
      <c r="P47" s="13">
        <v>4.4999999999999997E-3</v>
      </c>
      <c r="Q47" s="13">
        <v>4.3E-3</v>
      </c>
      <c r="R47" s="13">
        <v>1.3299999999999999E-2</v>
      </c>
      <c r="S47" s="13">
        <v>3.0000000000000001E-3</v>
      </c>
      <c r="T47" s="13">
        <v>5.7999999999999996E-3</v>
      </c>
      <c r="U47" s="13">
        <v>0</v>
      </c>
      <c r="V47" s="13">
        <v>0.39119999999999999</v>
      </c>
      <c r="W47" s="13">
        <v>0.26140000000000002</v>
      </c>
      <c r="X47" s="13">
        <v>5.4300000000000001E-2</v>
      </c>
      <c r="Y47" s="13">
        <v>0.24279999999999999</v>
      </c>
      <c r="Z47" s="13">
        <v>2.0199999999999999E-2</v>
      </c>
      <c r="AA47" s="13">
        <v>7.3800000000000004E-2</v>
      </c>
      <c r="AB47" s="15">
        <v>0</v>
      </c>
    </row>
    <row r="48" spans="1:28" x14ac:dyDescent="0.25">
      <c r="A48" s="3" t="s">
        <v>134</v>
      </c>
      <c r="B48" s="6">
        <v>78208</v>
      </c>
      <c r="C48" s="4">
        <v>311</v>
      </c>
      <c r="D48" s="4">
        <v>150</v>
      </c>
      <c r="E48" s="4">
        <v>5</v>
      </c>
      <c r="F48" s="4">
        <v>23</v>
      </c>
      <c r="G48" s="4">
        <v>133</v>
      </c>
      <c r="H48" s="4">
        <v>0</v>
      </c>
      <c r="I48" s="4">
        <v>9231</v>
      </c>
      <c r="J48" s="4">
        <v>3171</v>
      </c>
      <c r="K48" s="4">
        <v>3171</v>
      </c>
      <c r="L48" s="4">
        <v>566</v>
      </c>
      <c r="M48" s="4">
        <v>2323</v>
      </c>
      <c r="N48" s="4">
        <v>0</v>
      </c>
      <c r="O48" s="13">
        <v>1.8700000000000001E-2</v>
      </c>
      <c r="P48" s="13">
        <v>4.0000000000000001E-3</v>
      </c>
      <c r="Q48" s="13">
        <v>3.8E-3</v>
      </c>
      <c r="R48" s="13">
        <v>4.0000000000000001E-3</v>
      </c>
      <c r="S48" s="13">
        <v>2.8E-3</v>
      </c>
      <c r="T48" s="13">
        <v>5.4000000000000003E-3</v>
      </c>
      <c r="U48" s="13">
        <v>2.7000000000000001E-3</v>
      </c>
      <c r="V48" s="13">
        <v>0.17150000000000001</v>
      </c>
      <c r="W48" s="13">
        <v>5.5300000000000002E-2</v>
      </c>
      <c r="X48" s="13">
        <v>2.1700000000000001E-2</v>
      </c>
      <c r="Y48" s="13">
        <v>7.3700000000000002E-2</v>
      </c>
      <c r="Z48" s="13">
        <v>4.3E-3</v>
      </c>
      <c r="AA48" s="13">
        <v>5.5500000000000001E-2</v>
      </c>
      <c r="AB48" s="15">
        <v>1.6299999999999999E-2</v>
      </c>
    </row>
    <row r="49" spans="1:28" x14ac:dyDescent="0.25">
      <c r="A49" s="3" t="s">
        <v>135</v>
      </c>
      <c r="B49" s="6">
        <v>61803</v>
      </c>
      <c r="C49" s="4">
        <v>152</v>
      </c>
      <c r="D49" s="4">
        <v>74</v>
      </c>
      <c r="E49" s="4">
        <v>11</v>
      </c>
      <c r="F49" s="4">
        <v>0</v>
      </c>
      <c r="G49" s="4">
        <v>65</v>
      </c>
      <c r="H49" s="4">
        <v>2</v>
      </c>
      <c r="I49" s="4">
        <v>2400</v>
      </c>
      <c r="J49" s="4">
        <v>786</v>
      </c>
      <c r="K49" s="4">
        <v>755</v>
      </c>
      <c r="L49" s="4">
        <v>0</v>
      </c>
      <c r="M49" s="4">
        <v>740</v>
      </c>
      <c r="N49" s="4">
        <v>119</v>
      </c>
      <c r="O49" s="13">
        <v>8.2000000000000007E-3</v>
      </c>
      <c r="P49" s="13">
        <v>3.5000000000000001E-3</v>
      </c>
      <c r="Q49" s="13">
        <v>2.2000000000000001E-3</v>
      </c>
      <c r="R49" s="13">
        <v>8.0000000000000004E-4</v>
      </c>
      <c r="S49" s="13">
        <v>2.0000000000000001E-4</v>
      </c>
      <c r="T49" s="13">
        <v>4.1000000000000003E-3</v>
      </c>
      <c r="U49" s="13">
        <v>8.9999999999999998E-4</v>
      </c>
      <c r="V49" s="13">
        <v>0.2477</v>
      </c>
      <c r="W49" s="13">
        <v>0.2455</v>
      </c>
      <c r="X49" s="13">
        <v>7.9399999999999998E-2</v>
      </c>
      <c r="Y49" s="13">
        <v>6.8699999999999997E-2</v>
      </c>
      <c r="Z49" s="13">
        <v>1.01E-2</v>
      </c>
      <c r="AA49" s="13">
        <v>2.1899999999999999E-2</v>
      </c>
      <c r="AB49" s="15">
        <v>6.7599999999999993E-2</v>
      </c>
    </row>
    <row r="50" spans="1:28" x14ac:dyDescent="0.25">
      <c r="A50" s="233" t="s">
        <v>462</v>
      </c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5"/>
    </row>
    <row r="51" spans="1:28" x14ac:dyDescent="0.25">
      <c r="A51" s="3" t="s">
        <v>115</v>
      </c>
      <c r="B51" s="6">
        <v>106892</v>
      </c>
      <c r="C51" s="4">
        <v>212</v>
      </c>
      <c r="D51" s="4">
        <v>86</v>
      </c>
      <c r="E51" s="4">
        <v>87</v>
      </c>
      <c r="F51" s="4">
        <v>5</v>
      </c>
      <c r="G51" s="4">
        <v>28</v>
      </c>
      <c r="H51" s="4">
        <v>6</v>
      </c>
      <c r="I51" s="4">
        <v>8215</v>
      </c>
      <c r="J51" s="4">
        <v>2637</v>
      </c>
      <c r="K51" s="4">
        <v>3424</v>
      </c>
      <c r="L51" s="4">
        <v>196</v>
      </c>
      <c r="M51" s="4">
        <v>737</v>
      </c>
      <c r="N51" s="4">
        <v>1221</v>
      </c>
      <c r="O51" s="13">
        <v>4.0000000000000001E-3</v>
      </c>
      <c r="P51" s="13">
        <v>5.0000000000000001E-4</v>
      </c>
      <c r="Q51" s="13">
        <v>1.9E-3</v>
      </c>
      <c r="R51" s="13">
        <v>1E-4</v>
      </c>
      <c r="S51" s="13">
        <v>2.9999999999999997E-4</v>
      </c>
      <c r="T51" s="13">
        <v>1.6999999999999999E-3</v>
      </c>
      <c r="U51" s="13">
        <v>0</v>
      </c>
      <c r="V51" s="13">
        <v>0.11799999999999999</v>
      </c>
      <c r="W51" s="13">
        <v>0.10589999999999999</v>
      </c>
      <c r="X51" s="13">
        <v>4.0500000000000001E-2</v>
      </c>
      <c r="Y51" s="13">
        <v>4.0500000000000001E-2</v>
      </c>
      <c r="Z51" s="13">
        <v>7.1999999999999998E-3</v>
      </c>
      <c r="AA51" s="13">
        <v>2.9700000000000001E-2</v>
      </c>
      <c r="AB51" s="15">
        <v>0</v>
      </c>
    </row>
    <row r="52" spans="1:28" x14ac:dyDescent="0.25">
      <c r="A52" s="3" t="s">
        <v>118</v>
      </c>
      <c r="B52" s="6">
        <v>112511</v>
      </c>
      <c r="C52" s="4">
        <v>2464</v>
      </c>
      <c r="D52" s="4">
        <v>469</v>
      </c>
      <c r="E52" s="4">
        <v>436</v>
      </c>
      <c r="F52" s="4">
        <v>170</v>
      </c>
      <c r="G52" s="4">
        <v>1053</v>
      </c>
      <c r="H52" s="4">
        <v>336</v>
      </c>
      <c r="I52" s="4">
        <v>27307</v>
      </c>
      <c r="J52" s="4">
        <v>5662</v>
      </c>
      <c r="K52" s="4">
        <v>7580</v>
      </c>
      <c r="L52" s="4">
        <v>1719</v>
      </c>
      <c r="M52" s="4">
        <v>8753</v>
      </c>
      <c r="N52" s="4">
        <v>3593</v>
      </c>
      <c r="O52" s="13">
        <v>2.5000000000000001E-3</v>
      </c>
      <c r="P52" s="13">
        <v>1.6000000000000001E-3</v>
      </c>
      <c r="Q52" s="13">
        <v>1.1999999999999999E-3</v>
      </c>
      <c r="R52" s="13">
        <v>2.0000000000000001E-4</v>
      </c>
      <c r="S52" s="13">
        <v>0</v>
      </c>
      <c r="T52" s="13">
        <v>1.1000000000000001E-3</v>
      </c>
      <c r="U52" s="13">
        <v>0</v>
      </c>
      <c r="V52" s="13">
        <v>3.8800000000000001E-2</v>
      </c>
      <c r="W52" s="13">
        <v>3.6900000000000002E-2</v>
      </c>
      <c r="X52" s="13">
        <v>1.2699999999999999E-2</v>
      </c>
      <c r="Y52" s="13">
        <v>1.2200000000000001E-2</v>
      </c>
      <c r="Z52" s="13">
        <v>0</v>
      </c>
      <c r="AA52" s="13">
        <v>1.2E-2</v>
      </c>
      <c r="AB52" s="15">
        <v>1.9E-3</v>
      </c>
    </row>
    <row r="53" spans="1:28" x14ac:dyDescent="0.25">
      <c r="A53" s="3" t="s">
        <v>122</v>
      </c>
      <c r="B53" s="6">
        <v>81410</v>
      </c>
      <c r="C53" s="4">
        <v>764</v>
      </c>
      <c r="D53" s="4">
        <v>194</v>
      </c>
      <c r="E53" s="4">
        <v>190</v>
      </c>
      <c r="F53" s="4">
        <v>72</v>
      </c>
      <c r="G53" s="4">
        <v>214</v>
      </c>
      <c r="H53" s="4">
        <v>94</v>
      </c>
      <c r="I53" s="4">
        <v>25427</v>
      </c>
      <c r="J53" s="4">
        <v>6178</v>
      </c>
      <c r="K53" s="4">
        <v>8612</v>
      </c>
      <c r="L53" s="4">
        <v>1330</v>
      </c>
      <c r="M53" s="4">
        <v>2953</v>
      </c>
      <c r="N53" s="4">
        <v>6354</v>
      </c>
      <c r="O53" s="13">
        <v>6.1000000000000004E-3</v>
      </c>
      <c r="P53" s="13">
        <v>2.5000000000000001E-3</v>
      </c>
      <c r="Q53" s="13">
        <v>2E-3</v>
      </c>
      <c r="R53" s="13">
        <v>2.8999999999999998E-3</v>
      </c>
      <c r="S53" s="13">
        <v>0</v>
      </c>
      <c r="T53" s="13">
        <v>8.0000000000000004E-4</v>
      </c>
      <c r="U53" s="13">
        <v>4.0000000000000002E-4</v>
      </c>
      <c r="V53" s="13">
        <v>0.2591</v>
      </c>
      <c r="W53" s="13">
        <v>0.16220000000000001</v>
      </c>
      <c r="X53" s="13">
        <v>2.86E-2</v>
      </c>
      <c r="Y53" s="13">
        <v>0.20050000000000001</v>
      </c>
      <c r="Z53" s="13">
        <v>0</v>
      </c>
      <c r="AA53" s="13">
        <v>1.3599999999999999E-2</v>
      </c>
      <c r="AB53" s="15">
        <v>1.6299999999999999E-2</v>
      </c>
    </row>
    <row r="54" spans="1:28" x14ac:dyDescent="0.25">
      <c r="A54" s="3" t="s">
        <v>124</v>
      </c>
      <c r="B54" s="6">
        <v>99064</v>
      </c>
      <c r="C54" s="4">
        <v>276</v>
      </c>
      <c r="D54" s="4">
        <v>90</v>
      </c>
      <c r="E54" s="4">
        <v>74</v>
      </c>
      <c r="F54" s="4">
        <v>5</v>
      </c>
      <c r="G54" s="4">
        <v>17</v>
      </c>
      <c r="H54" s="4">
        <v>90</v>
      </c>
      <c r="I54" s="4">
        <v>12669</v>
      </c>
      <c r="J54" s="4">
        <v>9493</v>
      </c>
      <c r="K54" s="4">
        <v>1289</v>
      </c>
      <c r="L54" s="4">
        <v>230</v>
      </c>
      <c r="M54" s="4">
        <v>572</v>
      </c>
      <c r="N54" s="4">
        <v>1085</v>
      </c>
      <c r="O54" s="13">
        <v>3.0999999999999999E-3</v>
      </c>
      <c r="P54" s="13">
        <v>2.0999999999999999E-3</v>
      </c>
      <c r="Q54" s="13">
        <v>2.0999999999999999E-3</v>
      </c>
      <c r="R54" s="13">
        <v>0</v>
      </c>
      <c r="S54" s="13">
        <v>0</v>
      </c>
      <c r="T54" s="13">
        <v>5.0000000000000001E-4</v>
      </c>
      <c r="U54" s="13">
        <v>5.0000000000000001E-4</v>
      </c>
      <c r="V54" s="13">
        <v>7.1499999999999994E-2</v>
      </c>
      <c r="W54" s="13">
        <v>0</v>
      </c>
      <c r="X54" s="13">
        <v>5.6399999999999999E-2</v>
      </c>
      <c r="Y54" s="13">
        <v>0</v>
      </c>
      <c r="Z54" s="13">
        <v>0</v>
      </c>
      <c r="AA54" s="13">
        <v>2.8E-3</v>
      </c>
      <c r="AB54" s="15">
        <v>1.23E-2</v>
      </c>
    </row>
    <row r="55" spans="1:28" x14ac:dyDescent="0.25">
      <c r="A55" s="233" t="s">
        <v>463</v>
      </c>
      <c r="B55" s="6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5"/>
    </row>
    <row r="56" spans="1:28" x14ac:dyDescent="0.25">
      <c r="A56" s="3" t="s">
        <v>95</v>
      </c>
      <c r="B56" s="6">
        <v>227738</v>
      </c>
      <c r="C56" s="4">
        <v>8267</v>
      </c>
      <c r="D56" s="4">
        <v>2299</v>
      </c>
      <c r="E56" s="4">
        <v>2443</v>
      </c>
      <c r="F56" s="4">
        <v>910</v>
      </c>
      <c r="G56" s="4">
        <v>1913</v>
      </c>
      <c r="H56" s="4">
        <v>702</v>
      </c>
      <c r="I56" s="4">
        <v>128103</v>
      </c>
      <c r="J56" s="4">
        <v>25341</v>
      </c>
      <c r="K56" s="4">
        <v>37376</v>
      </c>
      <c r="L56" s="4">
        <v>5777</v>
      </c>
      <c r="M56" s="4">
        <v>29609</v>
      </c>
      <c r="N56" s="4">
        <v>30000</v>
      </c>
      <c r="O56" s="13">
        <v>1.5E-3</v>
      </c>
      <c r="P56" s="13">
        <v>2.0000000000000001E-4</v>
      </c>
      <c r="Q56" s="13">
        <v>0</v>
      </c>
      <c r="R56" s="13">
        <v>1.4E-3</v>
      </c>
      <c r="S56" s="13">
        <v>0</v>
      </c>
      <c r="T56" s="13">
        <v>0</v>
      </c>
      <c r="U56" s="13">
        <v>1E-4</v>
      </c>
      <c r="V56" s="13">
        <v>5.5800000000000002E-2</v>
      </c>
      <c r="W56" s="13">
        <v>1.17E-2</v>
      </c>
      <c r="X56" s="13">
        <v>0</v>
      </c>
      <c r="Y56" s="13">
        <v>5.2999999999999999E-2</v>
      </c>
      <c r="Z56" s="13">
        <v>0</v>
      </c>
      <c r="AA56" s="13">
        <v>0</v>
      </c>
      <c r="AB56" s="15">
        <v>2.8E-3</v>
      </c>
    </row>
    <row r="57" spans="1:28" x14ac:dyDescent="0.25">
      <c r="A57" s="3" t="s">
        <v>103</v>
      </c>
      <c r="B57" s="6">
        <v>321878</v>
      </c>
      <c r="C57" s="4">
        <v>2663</v>
      </c>
      <c r="D57" s="4">
        <v>1152</v>
      </c>
      <c r="E57" s="4">
        <v>492</v>
      </c>
      <c r="F57" s="4">
        <v>219</v>
      </c>
      <c r="G57" s="4">
        <v>572</v>
      </c>
      <c r="H57" s="4">
        <v>228</v>
      </c>
      <c r="I57" s="4">
        <v>74424</v>
      </c>
      <c r="J57" s="4">
        <v>25497</v>
      </c>
      <c r="K57" s="4">
        <v>24763</v>
      </c>
      <c r="L57" s="4">
        <v>2369</v>
      </c>
      <c r="M57" s="4">
        <v>5700</v>
      </c>
      <c r="N57" s="4">
        <v>16095</v>
      </c>
      <c r="O57" s="13">
        <v>2.5000000000000001E-3</v>
      </c>
      <c r="P57" s="13">
        <v>1E-3</v>
      </c>
      <c r="Q57" s="13">
        <v>2.9999999999999997E-4</v>
      </c>
      <c r="R57" s="13">
        <v>8.0000000000000004E-4</v>
      </c>
      <c r="S57" s="13">
        <v>1E-4</v>
      </c>
      <c r="T57" s="13">
        <v>5.0000000000000001E-4</v>
      </c>
      <c r="U57" s="13">
        <v>8.9999999999999998E-4</v>
      </c>
      <c r="V57" s="13">
        <v>0.17749999999999999</v>
      </c>
      <c r="W57" s="13">
        <v>7.3700000000000002E-2</v>
      </c>
      <c r="X57" s="13">
        <v>3.2899999999999999E-2</v>
      </c>
      <c r="Y57" s="13">
        <v>5.5199999999999999E-2</v>
      </c>
      <c r="Z57" s="13">
        <v>1.7299999999999999E-2</v>
      </c>
      <c r="AA57" s="13">
        <v>4.1799999999999997E-2</v>
      </c>
      <c r="AB57" s="15">
        <v>3.0300000000000001E-2</v>
      </c>
    </row>
    <row r="58" spans="1:28" x14ac:dyDescent="0.25">
      <c r="A58" s="3" t="s">
        <v>107</v>
      </c>
      <c r="B58" s="6">
        <v>210612</v>
      </c>
      <c r="C58" s="4">
        <v>2091</v>
      </c>
      <c r="D58" s="4">
        <v>530</v>
      </c>
      <c r="E58" s="4">
        <v>814</v>
      </c>
      <c r="F58" s="4">
        <v>173</v>
      </c>
      <c r="G58" s="4">
        <v>510</v>
      </c>
      <c r="H58" s="4">
        <v>64</v>
      </c>
      <c r="I58" s="4">
        <v>42583</v>
      </c>
      <c r="J58" s="4">
        <v>10631</v>
      </c>
      <c r="K58" s="4">
        <v>13959</v>
      </c>
      <c r="L58" s="4">
        <v>1506</v>
      </c>
      <c r="M58" s="4">
        <v>7992</v>
      </c>
      <c r="N58" s="4">
        <v>8495</v>
      </c>
      <c r="O58" s="13">
        <v>1.4E-3</v>
      </c>
      <c r="P58" s="13">
        <v>1.6000000000000001E-3</v>
      </c>
      <c r="Q58" s="13">
        <v>1E-3</v>
      </c>
      <c r="R58" s="13">
        <v>4.0000000000000002E-4</v>
      </c>
      <c r="S58" s="13">
        <v>0</v>
      </c>
      <c r="T58" s="13">
        <v>0</v>
      </c>
      <c r="U58" s="13">
        <v>0</v>
      </c>
      <c r="V58" s="13">
        <v>1.2699999999999999E-2</v>
      </c>
      <c r="W58" s="13">
        <v>1.6299999999999999E-2</v>
      </c>
      <c r="X58" s="13">
        <v>6.4999999999999997E-3</v>
      </c>
      <c r="Y58" s="13">
        <v>6.1999999999999998E-3</v>
      </c>
      <c r="Z58" s="13">
        <v>0</v>
      </c>
      <c r="AA58" s="13">
        <v>0</v>
      </c>
      <c r="AB58" s="15">
        <v>0</v>
      </c>
    </row>
    <row r="59" spans="1:28" x14ac:dyDescent="0.25">
      <c r="A59" s="3" t="s">
        <v>109</v>
      </c>
      <c r="B59" s="6">
        <v>214870</v>
      </c>
      <c r="C59" s="4">
        <v>1409</v>
      </c>
      <c r="D59" s="4">
        <v>356</v>
      </c>
      <c r="E59" s="4">
        <v>358</v>
      </c>
      <c r="F59" s="4">
        <v>146</v>
      </c>
      <c r="G59" s="4">
        <v>203</v>
      </c>
      <c r="H59" s="4">
        <v>346</v>
      </c>
      <c r="I59" s="4">
        <v>30786</v>
      </c>
      <c r="J59" s="4">
        <v>8254</v>
      </c>
      <c r="K59" s="4">
        <v>6166</v>
      </c>
      <c r="L59" s="4">
        <v>1813</v>
      </c>
      <c r="M59" s="4">
        <v>2514</v>
      </c>
      <c r="N59" s="4">
        <v>12039</v>
      </c>
      <c r="O59" s="13">
        <v>8.2000000000000007E-3</v>
      </c>
      <c r="P59" s="13">
        <v>1E-4</v>
      </c>
      <c r="Q59" s="13">
        <v>0</v>
      </c>
      <c r="R59" s="13">
        <v>1.9E-3</v>
      </c>
      <c r="S59" s="13">
        <v>0</v>
      </c>
      <c r="T59" s="13">
        <v>6.1999999999999998E-3</v>
      </c>
      <c r="U59" s="13">
        <v>1E-4</v>
      </c>
      <c r="V59" s="13">
        <v>8.7999999999999995E-2</v>
      </c>
      <c r="W59" s="13">
        <v>2.2000000000000001E-3</v>
      </c>
      <c r="X59" s="13">
        <v>0</v>
      </c>
      <c r="Y59" s="13">
        <v>3.2300000000000002E-2</v>
      </c>
      <c r="Z59" s="13">
        <v>0</v>
      </c>
      <c r="AA59" s="13">
        <v>1.4800000000000001E-2</v>
      </c>
      <c r="AB59" s="15">
        <v>4.0899999999999999E-2</v>
      </c>
    </row>
    <row r="60" spans="1:28" x14ac:dyDescent="0.25">
      <c r="A60" s="7" t="s">
        <v>110</v>
      </c>
      <c r="B60" s="10">
        <v>172008</v>
      </c>
      <c r="C60" s="8">
        <v>3086</v>
      </c>
      <c r="D60" s="8">
        <v>740</v>
      </c>
      <c r="E60" s="8">
        <v>227</v>
      </c>
      <c r="F60" s="8">
        <v>148</v>
      </c>
      <c r="G60" s="8">
        <v>428</v>
      </c>
      <c r="H60" s="8">
        <v>1543</v>
      </c>
      <c r="I60" s="8">
        <v>35955</v>
      </c>
      <c r="J60" s="8">
        <v>5753</v>
      </c>
      <c r="K60" s="8">
        <v>4220</v>
      </c>
      <c r="L60" s="8">
        <v>1097</v>
      </c>
      <c r="M60" s="8">
        <v>11449</v>
      </c>
      <c r="N60" s="8">
        <v>13436</v>
      </c>
      <c r="O60" s="14">
        <v>3.2000000000000002E-3</v>
      </c>
      <c r="P60" s="14">
        <v>6.9999999999999999E-4</v>
      </c>
      <c r="Q60" s="14">
        <v>2.0999999999999999E-3</v>
      </c>
      <c r="R60" s="14">
        <v>6.9999999999999999E-4</v>
      </c>
      <c r="S60" s="14">
        <v>2.0000000000000001E-4</v>
      </c>
      <c r="T60" s="14">
        <v>0</v>
      </c>
      <c r="U60" s="14">
        <v>2.0000000000000001E-4</v>
      </c>
      <c r="V60" s="14">
        <v>5.6500000000000002E-2</v>
      </c>
      <c r="W60" s="14">
        <v>1.6299999999999999E-2</v>
      </c>
      <c r="X60" s="14">
        <v>4.1099999999999998E-2</v>
      </c>
      <c r="Y60" s="14">
        <v>1.0999999999999999E-2</v>
      </c>
      <c r="Z60" s="14">
        <v>4.0000000000000002E-4</v>
      </c>
      <c r="AA60" s="14">
        <v>0</v>
      </c>
      <c r="AB60" s="16">
        <v>4.0000000000000001E-3</v>
      </c>
    </row>
    <row r="63" spans="1:28" x14ac:dyDescent="0.25">
      <c r="A63" s="236" t="s">
        <v>467</v>
      </c>
      <c r="B63" s="239"/>
    </row>
    <row r="64" spans="1:28" x14ac:dyDescent="0.25">
      <c r="A64" s="3" t="s">
        <v>91</v>
      </c>
      <c r="B64" s="3"/>
      <c r="C64" s="4">
        <v>5</v>
      </c>
      <c r="D64" s="4">
        <v>2</v>
      </c>
      <c r="E64" s="4">
        <v>3</v>
      </c>
      <c r="F64" s="4">
        <v>0</v>
      </c>
      <c r="G64" s="4">
        <v>0</v>
      </c>
      <c r="H64" s="4">
        <v>0</v>
      </c>
      <c r="I64" s="4">
        <v>14</v>
      </c>
      <c r="J64" s="4">
        <v>2</v>
      </c>
      <c r="K64" s="4">
        <v>12</v>
      </c>
      <c r="L64" s="4">
        <v>0</v>
      </c>
      <c r="M64" s="4">
        <v>0</v>
      </c>
      <c r="N64" s="4">
        <v>0</v>
      </c>
      <c r="O64" s="13">
        <v>1.5E-3</v>
      </c>
      <c r="P64" s="13">
        <v>2.9999999999999997E-4</v>
      </c>
      <c r="Q64" s="13">
        <v>5.9999999999999995E-4</v>
      </c>
      <c r="R64" s="13">
        <v>8.9999999999999998E-4</v>
      </c>
      <c r="S64" s="13">
        <v>0</v>
      </c>
      <c r="T64" s="13">
        <v>0</v>
      </c>
      <c r="U64" s="13">
        <v>0</v>
      </c>
      <c r="V64" s="13">
        <v>4.1000000000000003E-3</v>
      </c>
      <c r="W64" s="13">
        <v>1.5E-3</v>
      </c>
      <c r="X64" s="13">
        <v>5.9999999999999995E-4</v>
      </c>
      <c r="Y64" s="13">
        <v>3.5999999999999999E-3</v>
      </c>
      <c r="Z64" s="13">
        <v>0</v>
      </c>
      <c r="AA64" s="13">
        <v>0</v>
      </c>
      <c r="AB64" s="15">
        <v>0</v>
      </c>
    </row>
    <row r="65" spans="1:28" x14ac:dyDescent="0.25">
      <c r="A65" s="3" t="s">
        <v>117</v>
      </c>
      <c r="B65" s="3"/>
      <c r="C65" s="4">
        <v>138</v>
      </c>
      <c r="D65" s="4">
        <v>102</v>
      </c>
      <c r="E65" s="4">
        <v>1</v>
      </c>
      <c r="F65" s="4">
        <v>0</v>
      </c>
      <c r="G65" s="4">
        <v>18</v>
      </c>
      <c r="H65" s="4">
        <v>17</v>
      </c>
      <c r="I65" s="4">
        <v>3377</v>
      </c>
      <c r="J65" s="4">
        <v>1319</v>
      </c>
      <c r="K65" s="4">
        <v>13</v>
      </c>
      <c r="L65" s="4">
        <v>18</v>
      </c>
      <c r="M65" s="4">
        <v>1166</v>
      </c>
      <c r="N65" s="4">
        <v>861</v>
      </c>
      <c r="O65" s="13">
        <v>8.0999999999999996E-3</v>
      </c>
      <c r="P65" s="13">
        <v>2.3999999999999998E-3</v>
      </c>
      <c r="Q65" s="13">
        <v>6.0000000000000001E-3</v>
      </c>
      <c r="R65" s="13">
        <v>1E-4</v>
      </c>
      <c r="S65" s="13">
        <v>0</v>
      </c>
      <c r="T65" s="13">
        <v>1.1000000000000001E-3</v>
      </c>
      <c r="U65" s="13">
        <v>1E-3</v>
      </c>
      <c r="V65" s="13">
        <v>0.19750000000000001</v>
      </c>
      <c r="W65" s="13">
        <v>3.6700000000000003E-2</v>
      </c>
      <c r="X65" s="13">
        <v>7.7100000000000002E-2</v>
      </c>
      <c r="Y65" s="13">
        <v>8.0000000000000004E-4</v>
      </c>
      <c r="Z65" s="13">
        <v>1.1000000000000001E-3</v>
      </c>
      <c r="AA65" s="13">
        <v>6.8199999999999997E-2</v>
      </c>
      <c r="AB65" s="15">
        <v>5.0299999999999997E-2</v>
      </c>
    </row>
  </sheetData>
  <sheetProtection algorithmName="SHA-512" hashValue="PjMx/Vcf/GOhmhFUCoj60nKdf+3Vjls2u/uvyKisqA+cXAiDH9vdVb0RBTowgLHIEoNG0050lwl3fnXYNilsxQ==" saltValue="tXyZLNkiMKTrsQzdaniq4w==" spinCount="100000" sheet="1" objects="1" scenarios="1"/>
  <sortState xmlns:xlrd2="http://schemas.microsoft.com/office/spreadsheetml/2017/richdata2" ref="A56:N60">
    <sortCondition ref="A56:A60"/>
  </sortState>
  <mergeCells count="3">
    <mergeCell ref="A1:N1"/>
    <mergeCell ref="C2:P2"/>
    <mergeCell ref="Q2:AB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65"/>
  <sheetViews>
    <sheetView zoomScaleNormal="100" workbookViewId="0">
      <selection activeCell="E17" sqref="E17"/>
    </sheetView>
  </sheetViews>
  <sheetFormatPr defaultRowHeight="15" x14ac:dyDescent="0.25"/>
  <cols>
    <col min="1" max="1" width="50.85546875" customWidth="1"/>
    <col min="2" max="2" width="50.85546875" hidden="1" customWidth="1"/>
    <col min="3" max="3" width="25.85546875" customWidth="1"/>
    <col min="4" max="4" width="24.7109375" customWidth="1"/>
    <col min="5" max="5" width="24.85546875" customWidth="1"/>
    <col min="6" max="6" width="15.85546875" customWidth="1"/>
    <col min="7" max="7" width="35.7109375" customWidth="1"/>
    <col min="8" max="8" width="34.5703125" customWidth="1"/>
    <col min="9" max="9" width="34.7109375" customWidth="1"/>
    <col min="10" max="10" width="25.7109375" customWidth="1"/>
    <col min="11" max="11" width="25.85546875" hidden="1" customWidth="1"/>
    <col min="12" max="12" width="24.7109375" hidden="1" customWidth="1"/>
    <col min="13" max="13" width="24.85546875" hidden="1" customWidth="1"/>
    <col min="14" max="14" width="15.85546875" hidden="1" customWidth="1"/>
    <col min="15" max="15" width="35.7109375" hidden="1" customWidth="1"/>
    <col min="16" max="16" width="34.5703125" hidden="1" customWidth="1"/>
    <col min="17" max="17" width="34.7109375" hidden="1" customWidth="1"/>
    <col min="18" max="18" width="25.7109375" hidden="1" customWidth="1"/>
  </cols>
  <sheetData>
    <row r="1" spans="1:18" x14ac:dyDescent="0.25">
      <c r="A1" s="245" t="s">
        <v>481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3"/>
    </row>
    <row r="2" spans="1:18" x14ac:dyDescent="0.25">
      <c r="A2" s="17"/>
      <c r="B2" s="17"/>
      <c r="C2" s="248" t="s">
        <v>154</v>
      </c>
      <c r="D2" s="249"/>
      <c r="E2" s="249"/>
      <c r="F2" s="249"/>
      <c r="G2" s="249"/>
      <c r="H2" s="249"/>
      <c r="I2" s="249"/>
      <c r="J2" s="249"/>
      <c r="K2" s="248" t="s">
        <v>158</v>
      </c>
      <c r="L2" s="249"/>
      <c r="M2" s="249"/>
      <c r="N2" s="249"/>
      <c r="O2" s="249"/>
      <c r="P2" s="249"/>
      <c r="Q2" s="249"/>
      <c r="R2" s="250"/>
    </row>
    <row r="3" spans="1:18" x14ac:dyDescent="0.25">
      <c r="A3" s="1" t="s">
        <v>88</v>
      </c>
      <c r="B3" s="231"/>
      <c r="C3" s="1" t="s">
        <v>159</v>
      </c>
      <c r="D3" s="1" t="s">
        <v>173</v>
      </c>
      <c r="E3" s="1" t="s">
        <v>174</v>
      </c>
      <c r="F3" s="1" t="s">
        <v>175</v>
      </c>
      <c r="G3" s="1" t="s">
        <v>165</v>
      </c>
      <c r="H3" s="1" t="s">
        <v>176</v>
      </c>
      <c r="I3" s="1" t="s">
        <v>177</v>
      </c>
      <c r="J3" s="1" t="s">
        <v>178</v>
      </c>
      <c r="K3" s="1" t="s">
        <v>159</v>
      </c>
      <c r="L3" s="1" t="s">
        <v>173</v>
      </c>
      <c r="M3" s="1" t="s">
        <v>174</v>
      </c>
      <c r="N3" s="1" t="s">
        <v>175</v>
      </c>
      <c r="O3" s="1" t="s">
        <v>165</v>
      </c>
      <c r="P3" s="1" t="s">
        <v>176</v>
      </c>
      <c r="Q3" s="1" t="s">
        <v>177</v>
      </c>
      <c r="R3" s="2" t="s">
        <v>178</v>
      </c>
    </row>
    <row r="4" spans="1:18" x14ac:dyDescent="0.25">
      <c r="A4" s="233" t="s">
        <v>458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"/>
    </row>
    <row r="5" spans="1:18" x14ac:dyDescent="0.25">
      <c r="A5" s="3" t="s">
        <v>90</v>
      </c>
      <c r="B5" s="6">
        <v>7438</v>
      </c>
      <c r="C5" s="4">
        <v>37</v>
      </c>
      <c r="D5" s="4">
        <v>37</v>
      </c>
      <c r="E5" s="4">
        <v>0</v>
      </c>
      <c r="F5" s="4">
        <v>0</v>
      </c>
      <c r="G5" s="4">
        <v>478</v>
      </c>
      <c r="H5" s="4">
        <v>478</v>
      </c>
      <c r="I5" s="4">
        <v>0</v>
      </c>
      <c r="J5" s="4">
        <v>0</v>
      </c>
      <c r="K5" s="13">
        <v>1.5E-3</v>
      </c>
      <c r="L5" s="13">
        <v>1.5E-3</v>
      </c>
      <c r="M5" s="13">
        <v>0</v>
      </c>
      <c r="N5" s="13">
        <v>0</v>
      </c>
      <c r="O5" s="13">
        <v>4.1000000000000003E-3</v>
      </c>
      <c r="P5" s="13">
        <v>4.1000000000000003E-3</v>
      </c>
      <c r="Q5" s="13">
        <v>0</v>
      </c>
      <c r="R5" s="15">
        <v>0</v>
      </c>
    </row>
    <row r="6" spans="1:18" x14ac:dyDescent="0.25">
      <c r="A6" s="3" t="s">
        <v>485</v>
      </c>
      <c r="B6" s="6">
        <v>9535</v>
      </c>
      <c r="C6" s="4">
        <v>17</v>
      </c>
      <c r="D6" s="4">
        <v>17</v>
      </c>
      <c r="E6" s="4">
        <v>0</v>
      </c>
      <c r="F6" s="4">
        <v>0</v>
      </c>
      <c r="G6" s="4">
        <v>432</v>
      </c>
      <c r="H6" s="4">
        <v>432</v>
      </c>
      <c r="I6" s="4">
        <v>0</v>
      </c>
      <c r="J6" s="4">
        <v>0</v>
      </c>
      <c r="K6" s="13">
        <v>3.2000000000000002E-3</v>
      </c>
      <c r="L6" s="13">
        <v>2.8999999999999998E-3</v>
      </c>
      <c r="M6" s="13">
        <v>2.9999999999999997E-4</v>
      </c>
      <c r="N6" s="13">
        <v>0</v>
      </c>
      <c r="O6" s="13">
        <v>5.96E-2</v>
      </c>
      <c r="P6" s="13">
        <v>4.7500000000000001E-2</v>
      </c>
      <c r="Q6" s="13">
        <v>1.2200000000000001E-2</v>
      </c>
      <c r="R6" s="15">
        <v>0</v>
      </c>
    </row>
    <row r="7" spans="1:18" x14ac:dyDescent="0.25">
      <c r="A7" s="3" t="s">
        <v>96</v>
      </c>
      <c r="B7" s="6">
        <v>8088</v>
      </c>
      <c r="C7" s="4">
        <v>215</v>
      </c>
      <c r="D7" s="4">
        <v>213</v>
      </c>
      <c r="E7" s="4">
        <v>2</v>
      </c>
      <c r="F7" s="4">
        <v>0</v>
      </c>
      <c r="G7" s="4">
        <v>2359</v>
      </c>
      <c r="H7" s="4">
        <v>2355</v>
      </c>
      <c r="I7" s="4">
        <v>4</v>
      </c>
      <c r="J7" s="4">
        <v>0</v>
      </c>
      <c r="K7" s="13">
        <v>2E-3</v>
      </c>
      <c r="L7" s="13">
        <v>2E-3</v>
      </c>
      <c r="M7" s="13">
        <v>0</v>
      </c>
      <c r="N7" s="13">
        <v>0</v>
      </c>
      <c r="O7" s="13">
        <v>3.4700000000000002E-2</v>
      </c>
      <c r="P7" s="13">
        <v>3.4700000000000002E-2</v>
      </c>
      <c r="Q7" s="13">
        <v>0</v>
      </c>
      <c r="R7" s="15">
        <v>0</v>
      </c>
    </row>
    <row r="8" spans="1:18" x14ac:dyDescent="0.25">
      <c r="A8" s="3" t="s">
        <v>99</v>
      </c>
      <c r="B8" s="6">
        <v>18059</v>
      </c>
      <c r="C8" s="4">
        <v>177</v>
      </c>
      <c r="D8" s="4">
        <v>148</v>
      </c>
      <c r="E8" s="4">
        <v>29</v>
      </c>
      <c r="F8" s="4">
        <v>0</v>
      </c>
      <c r="G8" s="4">
        <v>2083</v>
      </c>
      <c r="H8" s="4">
        <v>1446</v>
      </c>
      <c r="I8" s="4">
        <v>637</v>
      </c>
      <c r="J8" s="4">
        <v>0</v>
      </c>
      <c r="K8" s="13">
        <v>9.9000000000000008E-3</v>
      </c>
      <c r="L8" s="13">
        <v>9.4000000000000004E-3</v>
      </c>
      <c r="M8" s="13">
        <v>5.0000000000000001E-4</v>
      </c>
      <c r="N8" s="13">
        <v>0</v>
      </c>
      <c r="O8" s="13">
        <v>0.20219999999999999</v>
      </c>
      <c r="P8" s="13">
        <v>0.15</v>
      </c>
      <c r="Q8" s="13">
        <v>5.21E-2</v>
      </c>
      <c r="R8" s="15">
        <v>0</v>
      </c>
    </row>
    <row r="9" spans="1:18" x14ac:dyDescent="0.25">
      <c r="A9" s="3" t="s">
        <v>106</v>
      </c>
      <c r="B9" s="6">
        <v>8617</v>
      </c>
      <c r="C9" s="4">
        <v>7</v>
      </c>
      <c r="D9" s="4">
        <v>6</v>
      </c>
      <c r="E9" s="4">
        <v>1</v>
      </c>
      <c r="F9" s="4">
        <v>0</v>
      </c>
      <c r="G9" s="4">
        <v>86</v>
      </c>
      <c r="H9" s="4">
        <v>81</v>
      </c>
      <c r="I9" s="4">
        <v>5</v>
      </c>
      <c r="J9" s="4">
        <v>0</v>
      </c>
      <c r="K9" s="13">
        <v>1.8E-3</v>
      </c>
      <c r="L9" s="13">
        <v>1.8E-3</v>
      </c>
      <c r="M9" s="13">
        <v>0</v>
      </c>
      <c r="N9" s="13">
        <v>0</v>
      </c>
      <c r="O9" s="13">
        <v>4.53E-2</v>
      </c>
      <c r="P9" s="13">
        <v>4.53E-2</v>
      </c>
      <c r="Q9" s="13">
        <v>0</v>
      </c>
      <c r="R9" s="15">
        <v>0</v>
      </c>
    </row>
    <row r="10" spans="1:18" x14ac:dyDescent="0.25">
      <c r="A10" s="3" t="s">
        <v>108</v>
      </c>
      <c r="B10" s="6">
        <v>7216</v>
      </c>
      <c r="C10" s="4">
        <v>57</v>
      </c>
      <c r="D10" s="4">
        <v>44</v>
      </c>
      <c r="E10" s="4">
        <v>13</v>
      </c>
      <c r="F10" s="4">
        <v>0</v>
      </c>
      <c r="G10" s="4">
        <v>1204</v>
      </c>
      <c r="H10" s="4">
        <v>766</v>
      </c>
      <c r="I10" s="4">
        <v>438</v>
      </c>
      <c r="J10" s="4">
        <v>0</v>
      </c>
      <c r="K10" s="13">
        <v>1.8E-3</v>
      </c>
      <c r="L10" s="13">
        <v>1.4E-3</v>
      </c>
      <c r="M10" s="13">
        <v>4.0000000000000002E-4</v>
      </c>
      <c r="N10" s="13">
        <v>0</v>
      </c>
      <c r="O10" s="13">
        <v>3.6400000000000002E-2</v>
      </c>
      <c r="P10" s="13">
        <v>1.9300000000000001E-2</v>
      </c>
      <c r="Q10" s="13">
        <v>1.72E-2</v>
      </c>
      <c r="R10" s="15">
        <v>0</v>
      </c>
    </row>
    <row r="11" spans="1:18" x14ac:dyDescent="0.25">
      <c r="A11" s="3" t="s">
        <v>119</v>
      </c>
      <c r="B11" s="6">
        <v>5546</v>
      </c>
      <c r="C11" s="4">
        <v>4</v>
      </c>
      <c r="D11" s="4">
        <v>4</v>
      </c>
      <c r="E11" s="4">
        <v>0</v>
      </c>
      <c r="F11" s="4">
        <v>0</v>
      </c>
      <c r="G11" s="4">
        <v>124</v>
      </c>
      <c r="H11" s="4">
        <v>124</v>
      </c>
      <c r="I11" s="4">
        <v>0</v>
      </c>
      <c r="J11" s="4">
        <v>0</v>
      </c>
      <c r="K11" s="13">
        <v>2.6599999999999999E-2</v>
      </c>
      <c r="L11" s="13">
        <v>2.63E-2</v>
      </c>
      <c r="M11" s="13">
        <v>2.0000000000000001E-4</v>
      </c>
      <c r="N11" s="13">
        <v>0</v>
      </c>
      <c r="O11" s="13">
        <v>0.29170000000000001</v>
      </c>
      <c r="P11" s="13">
        <v>0.29120000000000001</v>
      </c>
      <c r="Q11" s="13">
        <v>5.0000000000000001E-4</v>
      </c>
      <c r="R11" s="15">
        <v>0</v>
      </c>
    </row>
    <row r="12" spans="1:18" x14ac:dyDescent="0.25">
      <c r="A12" s="3" t="s">
        <v>125</v>
      </c>
      <c r="B12" s="6">
        <v>9914</v>
      </c>
      <c r="C12" s="4">
        <v>58</v>
      </c>
      <c r="D12" s="4">
        <v>58</v>
      </c>
      <c r="E12" s="4">
        <v>0</v>
      </c>
      <c r="F12" s="4">
        <v>0</v>
      </c>
      <c r="G12" s="4">
        <v>555</v>
      </c>
      <c r="H12" s="4">
        <v>405</v>
      </c>
      <c r="I12" s="4">
        <v>150</v>
      </c>
      <c r="J12" s="4">
        <v>0</v>
      </c>
      <c r="K12" s="13">
        <v>7.1000000000000004E-3</v>
      </c>
      <c r="L12" s="13">
        <v>5.3E-3</v>
      </c>
      <c r="M12" s="13">
        <v>1.8E-3</v>
      </c>
      <c r="N12" s="13">
        <v>0</v>
      </c>
      <c r="O12" s="13">
        <v>0.1166</v>
      </c>
      <c r="P12" s="13">
        <v>9.8199999999999996E-2</v>
      </c>
      <c r="Q12" s="13">
        <v>1.83E-2</v>
      </c>
      <c r="R12" s="15">
        <v>0</v>
      </c>
    </row>
    <row r="13" spans="1:18" x14ac:dyDescent="0.25">
      <c r="A13" s="3" t="s">
        <v>129</v>
      </c>
      <c r="B13" s="6">
        <v>4592</v>
      </c>
      <c r="C13" s="4">
        <v>12</v>
      </c>
      <c r="D13" s="4">
        <v>12</v>
      </c>
      <c r="E13" s="4">
        <v>0</v>
      </c>
      <c r="F13" s="4">
        <v>0</v>
      </c>
      <c r="G13" s="4">
        <v>812</v>
      </c>
      <c r="H13" s="4">
        <v>812</v>
      </c>
      <c r="I13" s="4">
        <v>0</v>
      </c>
      <c r="J13" s="4">
        <v>0</v>
      </c>
      <c r="K13" s="13">
        <v>2.8999999999999998E-3</v>
      </c>
      <c r="L13" s="13">
        <v>2.3999999999999998E-3</v>
      </c>
      <c r="M13" s="13">
        <v>5.0000000000000001E-4</v>
      </c>
      <c r="N13" s="13">
        <v>0</v>
      </c>
      <c r="O13" s="13">
        <v>2.92E-2</v>
      </c>
      <c r="P13" s="13">
        <v>2.3099999999999999E-2</v>
      </c>
      <c r="Q13" s="13">
        <v>6.1000000000000004E-3</v>
      </c>
      <c r="R13" s="15">
        <v>0</v>
      </c>
    </row>
    <row r="14" spans="1:18" x14ac:dyDescent="0.25">
      <c r="A14" s="3" t="s">
        <v>133</v>
      </c>
      <c r="B14" s="6">
        <v>11837</v>
      </c>
      <c r="C14" s="4">
        <v>97</v>
      </c>
      <c r="D14" s="4">
        <v>92</v>
      </c>
      <c r="E14" s="4">
        <v>5</v>
      </c>
      <c r="F14" s="4">
        <v>0</v>
      </c>
      <c r="G14" s="4">
        <v>2932</v>
      </c>
      <c r="H14" s="4">
        <v>2208</v>
      </c>
      <c r="I14" s="4">
        <v>724</v>
      </c>
      <c r="J14" s="4">
        <v>0</v>
      </c>
      <c r="K14" s="13">
        <v>9.7999999999999997E-3</v>
      </c>
      <c r="L14" s="13">
        <v>8.2000000000000007E-3</v>
      </c>
      <c r="M14" s="13">
        <v>1.6000000000000001E-3</v>
      </c>
      <c r="N14" s="13">
        <v>0</v>
      </c>
      <c r="O14" s="13">
        <v>0.1153</v>
      </c>
      <c r="P14" s="13">
        <v>8.0100000000000005E-2</v>
      </c>
      <c r="Q14" s="13">
        <v>3.5299999999999998E-2</v>
      </c>
      <c r="R14" s="15">
        <v>0</v>
      </c>
    </row>
    <row r="15" spans="1:18" x14ac:dyDescent="0.25">
      <c r="A15" s="3" t="s">
        <v>139</v>
      </c>
      <c r="B15" s="6">
        <v>19703</v>
      </c>
      <c r="C15" s="4">
        <v>50</v>
      </c>
      <c r="D15" s="4">
        <v>50</v>
      </c>
      <c r="E15" s="4">
        <v>0</v>
      </c>
      <c r="F15" s="4">
        <v>0</v>
      </c>
      <c r="G15" s="4">
        <v>3497</v>
      </c>
      <c r="H15" s="4">
        <v>3497</v>
      </c>
      <c r="I15" s="4">
        <v>0</v>
      </c>
      <c r="J15" s="4">
        <v>0</v>
      </c>
      <c r="K15" s="13">
        <v>8.3999999999999995E-3</v>
      </c>
      <c r="L15" s="13">
        <v>4.1000000000000003E-3</v>
      </c>
      <c r="M15" s="13">
        <v>4.1000000000000003E-3</v>
      </c>
      <c r="N15" s="13">
        <v>2.0000000000000001E-4</v>
      </c>
      <c r="O15" s="13">
        <v>0.1898</v>
      </c>
      <c r="P15" s="13">
        <v>8.9300000000000004E-2</v>
      </c>
      <c r="Q15" s="13">
        <v>9.9500000000000005E-2</v>
      </c>
      <c r="R15" s="15">
        <v>1E-3</v>
      </c>
    </row>
    <row r="16" spans="1:18" x14ac:dyDescent="0.25">
      <c r="A16" s="3" t="s">
        <v>140</v>
      </c>
      <c r="B16" s="6"/>
      <c r="C16" s="4">
        <v>11</v>
      </c>
      <c r="D16" s="4">
        <v>11</v>
      </c>
      <c r="E16" s="4">
        <v>0</v>
      </c>
      <c r="F16" s="4">
        <v>0</v>
      </c>
      <c r="G16" s="4">
        <v>102</v>
      </c>
      <c r="H16" s="4">
        <v>102</v>
      </c>
      <c r="I16" s="4">
        <v>0</v>
      </c>
      <c r="J16" s="4">
        <v>0</v>
      </c>
      <c r="K16" s="13"/>
      <c r="L16" s="13"/>
      <c r="M16" s="13"/>
      <c r="N16" s="13"/>
      <c r="O16" s="13"/>
      <c r="P16" s="13"/>
      <c r="Q16" s="13"/>
      <c r="R16" s="15"/>
    </row>
    <row r="17" spans="1:18" x14ac:dyDescent="0.25">
      <c r="A17" s="3" t="s">
        <v>141</v>
      </c>
      <c r="B17" s="6">
        <v>12386</v>
      </c>
      <c r="C17" s="4">
        <v>102</v>
      </c>
      <c r="D17" s="4">
        <v>80</v>
      </c>
      <c r="E17" s="4">
        <v>2</v>
      </c>
      <c r="F17" s="4">
        <v>20</v>
      </c>
      <c r="G17" s="4">
        <v>1090</v>
      </c>
      <c r="H17" s="4">
        <v>907</v>
      </c>
      <c r="I17" s="4">
        <v>115</v>
      </c>
      <c r="J17" s="4">
        <v>68</v>
      </c>
      <c r="K17" s="13">
        <v>6.4999999999999997E-3</v>
      </c>
      <c r="L17" s="13">
        <v>4.4000000000000003E-3</v>
      </c>
      <c r="M17" s="13">
        <v>2.0999999999999999E-3</v>
      </c>
      <c r="N17" s="13">
        <v>0</v>
      </c>
      <c r="O17" s="13">
        <v>7.2099999999999997E-2</v>
      </c>
      <c r="P17" s="13">
        <v>4.8500000000000001E-2</v>
      </c>
      <c r="Q17" s="13">
        <v>2.3599999999999999E-2</v>
      </c>
      <c r="R17" s="15">
        <v>0</v>
      </c>
    </row>
    <row r="18" spans="1:18" x14ac:dyDescent="0.25">
      <c r="A18" s="233" t="s">
        <v>459</v>
      </c>
      <c r="B18" s="6"/>
      <c r="C18" s="4"/>
      <c r="D18" s="4"/>
      <c r="E18" s="4"/>
      <c r="F18" s="4"/>
      <c r="G18" s="4"/>
      <c r="H18" s="4"/>
      <c r="I18" s="4"/>
      <c r="J18" s="4"/>
      <c r="K18" s="13"/>
      <c r="L18" s="13"/>
      <c r="M18" s="13"/>
      <c r="N18" s="13"/>
      <c r="O18" s="13"/>
      <c r="P18" s="13"/>
      <c r="Q18" s="13"/>
      <c r="R18" s="15"/>
    </row>
    <row r="19" spans="1:18" x14ac:dyDescent="0.25">
      <c r="A19" s="3" t="s">
        <v>92</v>
      </c>
      <c r="B19" s="6">
        <v>28968</v>
      </c>
      <c r="C19" s="4">
        <v>93</v>
      </c>
      <c r="D19" s="4">
        <v>85</v>
      </c>
      <c r="E19" s="4">
        <v>8</v>
      </c>
      <c r="F19" s="4">
        <v>0</v>
      </c>
      <c r="G19" s="4">
        <v>1727</v>
      </c>
      <c r="H19" s="4">
        <v>1375</v>
      </c>
      <c r="I19" s="4">
        <v>352</v>
      </c>
      <c r="J19" s="4">
        <v>0</v>
      </c>
      <c r="K19" s="13">
        <v>8.3000000000000001E-3</v>
      </c>
      <c r="L19" s="13">
        <v>6.7000000000000002E-3</v>
      </c>
      <c r="M19" s="13">
        <v>1.5E-3</v>
      </c>
      <c r="N19" s="13">
        <v>0</v>
      </c>
      <c r="O19" s="13">
        <v>0.23119999999999999</v>
      </c>
      <c r="P19" s="13">
        <v>0.13320000000000001</v>
      </c>
      <c r="Q19" s="13">
        <v>9.7900000000000001E-2</v>
      </c>
      <c r="R19" s="15">
        <v>0</v>
      </c>
    </row>
    <row r="20" spans="1:18" x14ac:dyDescent="0.25">
      <c r="A20" s="3" t="s">
        <v>93</v>
      </c>
      <c r="B20" s="6">
        <v>20077</v>
      </c>
      <c r="C20" s="4">
        <v>40</v>
      </c>
      <c r="D20" s="4">
        <v>40</v>
      </c>
      <c r="E20" s="4">
        <v>0</v>
      </c>
      <c r="F20" s="4">
        <v>0</v>
      </c>
      <c r="G20" s="4">
        <v>696</v>
      </c>
      <c r="H20" s="4">
        <v>696</v>
      </c>
      <c r="I20" s="4">
        <v>0</v>
      </c>
      <c r="J20" s="4">
        <v>0</v>
      </c>
      <c r="K20" s="13">
        <v>3.32E-2</v>
      </c>
      <c r="L20" s="13">
        <v>3.0200000000000001E-2</v>
      </c>
      <c r="M20" s="13">
        <v>1.8E-3</v>
      </c>
      <c r="N20" s="13">
        <v>1.1999999999999999E-3</v>
      </c>
      <c r="O20" s="13">
        <v>0.5494</v>
      </c>
      <c r="P20" s="13">
        <v>0.42970000000000003</v>
      </c>
      <c r="Q20" s="13">
        <v>0.1162</v>
      </c>
      <c r="R20" s="15">
        <v>3.3999999999999998E-3</v>
      </c>
    </row>
    <row r="21" spans="1:18" x14ac:dyDescent="0.25">
      <c r="A21" s="3" t="s">
        <v>98</v>
      </c>
      <c r="B21" s="6">
        <v>34605</v>
      </c>
      <c r="C21" s="4">
        <v>102</v>
      </c>
      <c r="D21" s="4">
        <v>84</v>
      </c>
      <c r="E21" s="4">
        <v>18</v>
      </c>
      <c r="F21" s="4">
        <v>0</v>
      </c>
      <c r="G21" s="4">
        <v>1011</v>
      </c>
      <c r="H21" s="4">
        <v>799</v>
      </c>
      <c r="I21" s="4">
        <v>212</v>
      </c>
      <c r="J21" s="4">
        <v>0</v>
      </c>
      <c r="K21" s="13">
        <v>8.0000000000000004E-4</v>
      </c>
      <c r="L21" s="13">
        <v>6.9999999999999999E-4</v>
      </c>
      <c r="M21" s="13">
        <v>1E-4</v>
      </c>
      <c r="N21" s="13">
        <v>0</v>
      </c>
      <c r="O21" s="13">
        <v>0.01</v>
      </c>
      <c r="P21" s="13">
        <v>9.4000000000000004E-3</v>
      </c>
      <c r="Q21" s="13">
        <v>5.9999999999999995E-4</v>
      </c>
      <c r="R21" s="15">
        <v>0</v>
      </c>
    </row>
    <row r="22" spans="1:18" x14ac:dyDescent="0.25">
      <c r="A22" s="3" t="s">
        <v>101</v>
      </c>
      <c r="B22" s="6">
        <v>31241</v>
      </c>
      <c r="C22" s="4">
        <v>204</v>
      </c>
      <c r="D22" s="4">
        <v>139</v>
      </c>
      <c r="E22" s="4">
        <v>65</v>
      </c>
      <c r="F22" s="4">
        <v>0</v>
      </c>
      <c r="G22" s="4">
        <v>2254</v>
      </c>
      <c r="H22" s="4">
        <v>1516</v>
      </c>
      <c r="I22" s="4">
        <v>738</v>
      </c>
      <c r="J22" s="4">
        <v>0</v>
      </c>
      <c r="K22" s="13">
        <v>7.9000000000000008E-3</v>
      </c>
      <c r="L22" s="13">
        <v>6.1000000000000004E-3</v>
      </c>
      <c r="M22" s="13">
        <v>1.8E-3</v>
      </c>
      <c r="N22" s="13">
        <v>0</v>
      </c>
      <c r="O22" s="13">
        <v>0.16689999999999999</v>
      </c>
      <c r="P22" s="13">
        <v>0.1062</v>
      </c>
      <c r="Q22" s="13">
        <v>6.0699999999999997E-2</v>
      </c>
      <c r="R22" s="15">
        <v>0</v>
      </c>
    </row>
    <row r="23" spans="1:18" x14ac:dyDescent="0.25">
      <c r="A23" s="3" t="s">
        <v>102</v>
      </c>
      <c r="B23" s="6">
        <v>21065</v>
      </c>
      <c r="C23" s="4">
        <v>6</v>
      </c>
      <c r="D23" s="4">
        <v>6</v>
      </c>
      <c r="E23" s="4">
        <v>0</v>
      </c>
      <c r="F23" s="4">
        <v>0</v>
      </c>
      <c r="G23" s="4">
        <v>196</v>
      </c>
      <c r="H23" s="4">
        <v>196</v>
      </c>
      <c r="I23" s="4">
        <v>0</v>
      </c>
      <c r="J23" s="4">
        <v>0</v>
      </c>
      <c r="K23" s="13">
        <v>6.6E-3</v>
      </c>
      <c r="L23" s="13">
        <v>6.0000000000000001E-3</v>
      </c>
      <c r="M23" s="13">
        <v>5.0000000000000001E-4</v>
      </c>
      <c r="N23" s="13">
        <v>0</v>
      </c>
      <c r="O23" s="13">
        <v>0.14330000000000001</v>
      </c>
      <c r="P23" s="13">
        <v>0.1103</v>
      </c>
      <c r="Q23" s="13">
        <v>3.2399999999999998E-2</v>
      </c>
      <c r="R23" s="15">
        <v>5.9999999999999995E-4</v>
      </c>
    </row>
    <row r="24" spans="1:18" x14ac:dyDescent="0.25">
      <c r="A24" s="3" t="s">
        <v>104</v>
      </c>
      <c r="B24" s="6">
        <v>26378</v>
      </c>
      <c r="C24" s="4">
        <v>48</v>
      </c>
      <c r="D24" s="4">
        <v>37</v>
      </c>
      <c r="E24" s="4">
        <v>11</v>
      </c>
      <c r="F24" s="4">
        <v>0</v>
      </c>
      <c r="G24" s="4">
        <v>961</v>
      </c>
      <c r="H24" s="4">
        <v>508</v>
      </c>
      <c r="I24" s="4">
        <v>453</v>
      </c>
      <c r="J24" s="4">
        <v>0</v>
      </c>
      <c r="K24" s="13">
        <v>1.7899999999999999E-2</v>
      </c>
      <c r="L24" s="13">
        <v>1.55E-2</v>
      </c>
      <c r="M24" s="13">
        <v>2.5000000000000001E-3</v>
      </c>
      <c r="N24" s="13">
        <v>0</v>
      </c>
      <c r="O24" s="13">
        <v>0.20899999999999999</v>
      </c>
      <c r="P24" s="13">
        <v>0.13089999999999999</v>
      </c>
      <c r="Q24" s="13">
        <v>7.8100000000000003E-2</v>
      </c>
      <c r="R24" s="15">
        <v>0</v>
      </c>
    </row>
    <row r="25" spans="1:18" x14ac:dyDescent="0.25">
      <c r="A25" s="3" t="s">
        <v>111</v>
      </c>
      <c r="B25" s="6">
        <v>28746</v>
      </c>
      <c r="C25" s="4">
        <v>32</v>
      </c>
      <c r="D25" s="4">
        <v>28</v>
      </c>
      <c r="E25" s="4">
        <v>4</v>
      </c>
      <c r="F25" s="4">
        <v>0</v>
      </c>
      <c r="G25" s="4">
        <v>2505</v>
      </c>
      <c r="H25" s="4">
        <v>1680</v>
      </c>
      <c r="I25" s="4">
        <v>825</v>
      </c>
      <c r="J25" s="4">
        <v>0</v>
      </c>
      <c r="K25" s="13">
        <v>1.1000000000000001E-3</v>
      </c>
      <c r="L25" s="13">
        <v>1E-3</v>
      </c>
      <c r="M25" s="13">
        <v>1E-4</v>
      </c>
      <c r="N25" s="13">
        <v>0</v>
      </c>
      <c r="O25" s="13">
        <v>8.7099999999999997E-2</v>
      </c>
      <c r="P25" s="13">
        <v>5.8400000000000001E-2</v>
      </c>
      <c r="Q25" s="13">
        <v>2.87E-2</v>
      </c>
      <c r="R25" s="15">
        <v>0</v>
      </c>
    </row>
    <row r="26" spans="1:18" x14ac:dyDescent="0.25">
      <c r="A26" s="3" t="s">
        <v>112</v>
      </c>
      <c r="B26" s="6">
        <v>29603</v>
      </c>
      <c r="C26" s="4">
        <v>161</v>
      </c>
      <c r="D26" s="4">
        <v>148</v>
      </c>
      <c r="E26" s="4">
        <v>13</v>
      </c>
      <c r="F26" s="4">
        <v>0</v>
      </c>
      <c r="G26" s="4">
        <v>4024</v>
      </c>
      <c r="H26" s="4">
        <v>3890</v>
      </c>
      <c r="I26" s="4">
        <v>134</v>
      </c>
      <c r="J26" s="4">
        <v>0</v>
      </c>
      <c r="K26" s="13">
        <v>5.4000000000000003E-3</v>
      </c>
      <c r="L26" s="13">
        <v>5.0000000000000001E-3</v>
      </c>
      <c r="M26" s="13">
        <v>4.0000000000000002E-4</v>
      </c>
      <c r="N26" s="13">
        <v>0</v>
      </c>
      <c r="O26" s="13">
        <v>0.13589999999999999</v>
      </c>
      <c r="P26" s="13">
        <v>0.13139999999999999</v>
      </c>
      <c r="Q26" s="13">
        <v>4.4999999999999997E-3</v>
      </c>
      <c r="R26" s="15">
        <v>0</v>
      </c>
    </row>
    <row r="27" spans="1:18" x14ac:dyDescent="0.25">
      <c r="A27" s="3" t="s">
        <v>120</v>
      </c>
      <c r="B27" s="6">
        <v>34123</v>
      </c>
      <c r="C27" s="4">
        <v>85</v>
      </c>
      <c r="D27" s="4">
        <v>81</v>
      </c>
      <c r="E27" s="4">
        <v>1</v>
      </c>
      <c r="F27" s="4">
        <v>3</v>
      </c>
      <c r="G27" s="4">
        <v>758</v>
      </c>
      <c r="H27" s="4">
        <v>700</v>
      </c>
      <c r="I27" s="4">
        <v>0</v>
      </c>
      <c r="J27" s="4">
        <v>58</v>
      </c>
      <c r="K27" s="13">
        <v>1.35E-2</v>
      </c>
      <c r="L27" s="13">
        <v>1.35E-2</v>
      </c>
      <c r="M27" s="13">
        <v>0</v>
      </c>
      <c r="N27" s="13">
        <v>0</v>
      </c>
      <c r="O27" s="13">
        <v>0.18459999999999999</v>
      </c>
      <c r="P27" s="13">
        <v>0.18459999999999999</v>
      </c>
      <c r="Q27" s="13">
        <v>0</v>
      </c>
      <c r="R27" s="15">
        <v>0</v>
      </c>
    </row>
    <row r="28" spans="1:18" x14ac:dyDescent="0.25">
      <c r="A28" s="3" t="s">
        <v>123</v>
      </c>
      <c r="B28" s="6">
        <v>28789</v>
      </c>
      <c r="C28" s="4">
        <v>72</v>
      </c>
      <c r="D28" s="4">
        <v>72</v>
      </c>
      <c r="E28" s="4">
        <v>0</v>
      </c>
      <c r="F28" s="4">
        <v>0</v>
      </c>
      <c r="G28" s="4">
        <v>1303</v>
      </c>
      <c r="H28" s="4">
        <v>1303</v>
      </c>
      <c r="I28" s="4">
        <v>0</v>
      </c>
      <c r="J28" s="4">
        <v>0</v>
      </c>
      <c r="K28" s="13">
        <v>6.3E-3</v>
      </c>
      <c r="L28" s="13">
        <v>5.8999999999999999E-3</v>
      </c>
      <c r="M28" s="13">
        <v>4.0000000000000002E-4</v>
      </c>
      <c r="N28" s="13">
        <v>0</v>
      </c>
      <c r="O28" s="13">
        <v>0.13439999999999999</v>
      </c>
      <c r="P28" s="13">
        <v>0.1125</v>
      </c>
      <c r="Q28" s="13">
        <v>2.1999999999999999E-2</v>
      </c>
      <c r="R28" s="15">
        <v>0</v>
      </c>
    </row>
    <row r="29" spans="1:18" x14ac:dyDescent="0.25">
      <c r="A29" s="3" t="s">
        <v>130</v>
      </c>
      <c r="B29" s="6">
        <v>35193</v>
      </c>
      <c r="C29" s="4">
        <v>165</v>
      </c>
      <c r="D29" s="4">
        <v>114</v>
      </c>
      <c r="E29" s="4">
        <v>51</v>
      </c>
      <c r="F29" s="4">
        <v>0</v>
      </c>
      <c r="G29" s="4">
        <v>6766</v>
      </c>
      <c r="H29" s="4">
        <v>2680</v>
      </c>
      <c r="I29" s="4">
        <v>4086</v>
      </c>
      <c r="J29" s="4">
        <v>0</v>
      </c>
      <c r="K29" s="13">
        <v>2E-3</v>
      </c>
      <c r="L29" s="13">
        <v>1.9E-3</v>
      </c>
      <c r="M29" s="13">
        <v>0</v>
      </c>
      <c r="N29" s="13">
        <v>0</v>
      </c>
      <c r="O29" s="13">
        <v>7.6899999999999996E-2</v>
      </c>
      <c r="P29" s="13">
        <v>7.0999999999999994E-2</v>
      </c>
      <c r="Q29" s="13">
        <v>5.7999999999999996E-3</v>
      </c>
      <c r="R29" s="15">
        <v>0</v>
      </c>
    </row>
    <row r="30" spans="1:18" x14ac:dyDescent="0.25">
      <c r="A30" s="3" t="s">
        <v>132</v>
      </c>
      <c r="B30" s="6">
        <v>24468</v>
      </c>
      <c r="C30" s="4">
        <v>458</v>
      </c>
      <c r="D30" s="4">
        <v>421</v>
      </c>
      <c r="E30" s="4">
        <v>37</v>
      </c>
      <c r="F30" s="4">
        <v>0</v>
      </c>
      <c r="G30" s="4">
        <v>4196</v>
      </c>
      <c r="H30" s="4">
        <v>1938</v>
      </c>
      <c r="I30" s="4">
        <v>2258</v>
      </c>
      <c r="J30" s="4">
        <v>0</v>
      </c>
      <c r="K30" s="13">
        <v>4.4000000000000003E-3</v>
      </c>
      <c r="L30" s="13">
        <v>4.0000000000000001E-3</v>
      </c>
      <c r="M30" s="13">
        <v>4.0000000000000002E-4</v>
      </c>
      <c r="N30" s="13">
        <v>0</v>
      </c>
      <c r="O30" s="13">
        <v>8.8900000000000007E-2</v>
      </c>
      <c r="P30" s="13">
        <v>8.0500000000000002E-2</v>
      </c>
      <c r="Q30" s="13">
        <v>8.3000000000000001E-3</v>
      </c>
      <c r="R30" s="15">
        <v>0</v>
      </c>
    </row>
    <row r="31" spans="1:18" x14ac:dyDescent="0.25">
      <c r="A31" s="3" t="s">
        <v>136</v>
      </c>
      <c r="B31" s="6">
        <v>28284</v>
      </c>
      <c r="C31" s="4">
        <v>173</v>
      </c>
      <c r="D31" s="4">
        <v>172</v>
      </c>
      <c r="E31" s="4">
        <v>1</v>
      </c>
      <c r="F31" s="4">
        <v>0</v>
      </c>
      <c r="G31" s="4">
        <v>7328</v>
      </c>
      <c r="H31" s="4">
        <v>7176</v>
      </c>
      <c r="I31" s="4">
        <v>152</v>
      </c>
      <c r="J31" s="4">
        <v>0</v>
      </c>
      <c r="K31" s="13">
        <v>8.0999999999999996E-3</v>
      </c>
      <c r="L31" s="13">
        <v>8.0000000000000002E-3</v>
      </c>
      <c r="M31" s="13">
        <v>1E-4</v>
      </c>
      <c r="N31" s="13">
        <v>0</v>
      </c>
      <c r="O31" s="13">
        <v>0.19750000000000001</v>
      </c>
      <c r="P31" s="13">
        <v>0.17119999999999999</v>
      </c>
      <c r="Q31" s="13">
        <v>2.63E-2</v>
      </c>
      <c r="R31" s="15">
        <v>0</v>
      </c>
    </row>
    <row r="32" spans="1:18" x14ac:dyDescent="0.25">
      <c r="A32" s="3" t="s">
        <v>142</v>
      </c>
      <c r="B32" s="6">
        <v>25796</v>
      </c>
      <c r="C32" s="4">
        <v>83</v>
      </c>
      <c r="D32" s="4">
        <v>64</v>
      </c>
      <c r="E32" s="4">
        <v>19</v>
      </c>
      <c r="F32" s="4">
        <v>0</v>
      </c>
      <c r="G32" s="4">
        <v>1457</v>
      </c>
      <c r="H32" s="4">
        <v>1275</v>
      </c>
      <c r="I32" s="4">
        <v>182</v>
      </c>
      <c r="J32" s="4">
        <v>0</v>
      </c>
      <c r="K32" s="13">
        <v>2.1899999999999999E-2</v>
      </c>
      <c r="L32" s="13">
        <v>1.03E-2</v>
      </c>
      <c r="M32" s="13">
        <v>1.12E-2</v>
      </c>
      <c r="N32" s="13">
        <v>4.0000000000000002E-4</v>
      </c>
      <c r="O32" s="13">
        <v>0.2427</v>
      </c>
      <c r="P32" s="13">
        <v>0.15659999999999999</v>
      </c>
      <c r="Q32" s="13">
        <v>7.2499999999999995E-2</v>
      </c>
      <c r="R32" s="15">
        <v>1.3599999999999999E-2</v>
      </c>
    </row>
    <row r="33" spans="1:18" x14ac:dyDescent="0.25">
      <c r="A33" s="232" t="s">
        <v>189</v>
      </c>
      <c r="B33" s="6"/>
      <c r="C33" s="4"/>
      <c r="D33" s="4"/>
      <c r="E33" s="4"/>
      <c r="F33" s="4"/>
      <c r="G33" s="4"/>
      <c r="H33" s="4"/>
      <c r="I33" s="4"/>
      <c r="J33" s="4"/>
      <c r="K33" s="13"/>
      <c r="L33" s="13"/>
      <c r="M33" s="13"/>
      <c r="N33" s="13"/>
      <c r="O33" s="13"/>
      <c r="P33" s="13"/>
      <c r="Q33" s="13"/>
      <c r="R33" s="15"/>
    </row>
    <row r="34" spans="1:18" x14ac:dyDescent="0.25">
      <c r="A34" s="3" t="s">
        <v>97</v>
      </c>
      <c r="B34" s="6">
        <v>57283</v>
      </c>
      <c r="C34" s="4">
        <v>404</v>
      </c>
      <c r="D34" s="4">
        <v>302</v>
      </c>
      <c r="E34" s="4">
        <v>102</v>
      </c>
      <c r="F34" s="4">
        <v>0</v>
      </c>
      <c r="G34" s="4">
        <v>6677</v>
      </c>
      <c r="H34" s="4">
        <v>5627</v>
      </c>
      <c r="I34" s="4">
        <v>1050</v>
      </c>
      <c r="J34" s="4">
        <v>0</v>
      </c>
      <c r="K34" s="13">
        <v>6.9999999999999999E-4</v>
      </c>
      <c r="L34" s="13">
        <v>6.9999999999999999E-4</v>
      </c>
      <c r="M34" s="13">
        <v>0</v>
      </c>
      <c r="N34" s="13">
        <v>0</v>
      </c>
      <c r="O34" s="13">
        <v>2.24E-2</v>
      </c>
      <c r="P34" s="13">
        <v>2.24E-2</v>
      </c>
      <c r="Q34" s="13">
        <v>0</v>
      </c>
      <c r="R34" s="15">
        <v>0</v>
      </c>
    </row>
    <row r="35" spans="1:18" x14ac:dyDescent="0.25">
      <c r="A35" s="3" t="s">
        <v>105</v>
      </c>
      <c r="B35" s="6">
        <v>46159</v>
      </c>
      <c r="C35" s="4">
        <v>1532</v>
      </c>
      <c r="D35" s="4">
        <v>1396</v>
      </c>
      <c r="E35" s="4">
        <v>81</v>
      </c>
      <c r="F35" s="4">
        <v>55</v>
      </c>
      <c r="G35" s="4">
        <v>25358</v>
      </c>
      <c r="H35" s="4">
        <v>19834</v>
      </c>
      <c r="I35" s="4">
        <v>5365</v>
      </c>
      <c r="J35" s="4">
        <v>159</v>
      </c>
      <c r="K35" s="13">
        <v>2.5000000000000001E-3</v>
      </c>
      <c r="L35" s="13">
        <v>2.3999999999999998E-3</v>
      </c>
      <c r="M35" s="13">
        <v>0</v>
      </c>
      <c r="N35" s="13">
        <v>1E-4</v>
      </c>
      <c r="O35" s="13">
        <v>2.2200000000000001E-2</v>
      </c>
      <c r="P35" s="13">
        <v>2.0500000000000001E-2</v>
      </c>
      <c r="Q35" s="13">
        <v>0</v>
      </c>
      <c r="R35" s="15">
        <v>1.6999999999999999E-3</v>
      </c>
    </row>
    <row r="36" spans="1:18" x14ac:dyDescent="0.25">
      <c r="A36" s="3" t="s">
        <v>116</v>
      </c>
      <c r="B36" s="6">
        <v>54053</v>
      </c>
      <c r="C36" s="4">
        <v>239</v>
      </c>
      <c r="D36" s="4">
        <v>218</v>
      </c>
      <c r="E36" s="4">
        <v>21</v>
      </c>
      <c r="F36" s="4">
        <v>0</v>
      </c>
      <c r="G36" s="4">
        <v>4804</v>
      </c>
      <c r="H36" s="4">
        <v>4353</v>
      </c>
      <c r="I36" s="4">
        <v>451</v>
      </c>
      <c r="J36" s="4">
        <v>0</v>
      </c>
      <c r="K36" s="13">
        <v>3.7000000000000002E-3</v>
      </c>
      <c r="L36" s="13">
        <v>2.3999999999999998E-3</v>
      </c>
      <c r="M36" s="13">
        <v>1.2999999999999999E-3</v>
      </c>
      <c r="N36" s="13">
        <v>0</v>
      </c>
      <c r="O36" s="13">
        <v>0.15479999999999999</v>
      </c>
      <c r="P36" s="13">
        <v>0.12870000000000001</v>
      </c>
      <c r="Q36" s="13">
        <v>2.6100000000000002E-2</v>
      </c>
      <c r="R36" s="15">
        <v>0</v>
      </c>
    </row>
    <row r="37" spans="1:18" x14ac:dyDescent="0.25">
      <c r="A37" s="3" t="s">
        <v>126</v>
      </c>
      <c r="B37" s="6">
        <v>57978</v>
      </c>
      <c r="C37" s="4">
        <v>191</v>
      </c>
      <c r="D37" s="4">
        <v>191</v>
      </c>
      <c r="E37" s="4">
        <v>0</v>
      </c>
      <c r="F37" s="4">
        <v>0</v>
      </c>
      <c r="G37" s="4">
        <v>5411</v>
      </c>
      <c r="H37" s="4">
        <v>5411</v>
      </c>
      <c r="I37" s="4">
        <v>0</v>
      </c>
      <c r="J37" s="4">
        <v>0</v>
      </c>
      <c r="K37" s="13">
        <v>9.4000000000000004E-3</v>
      </c>
      <c r="L37" s="13">
        <v>7.3000000000000001E-3</v>
      </c>
      <c r="M37" s="13">
        <v>2.0999999999999999E-3</v>
      </c>
      <c r="N37" s="13">
        <v>0</v>
      </c>
      <c r="O37" s="13">
        <v>0.31230000000000002</v>
      </c>
      <c r="P37" s="13">
        <v>0.14069999999999999</v>
      </c>
      <c r="Q37" s="13">
        <v>0.1716</v>
      </c>
      <c r="R37" s="15">
        <v>0</v>
      </c>
    </row>
    <row r="38" spans="1:18" x14ac:dyDescent="0.25">
      <c r="A38" s="3" t="s">
        <v>128</v>
      </c>
      <c r="B38" s="6">
        <v>43672</v>
      </c>
      <c r="C38" s="4">
        <v>271</v>
      </c>
      <c r="D38" s="4">
        <v>249</v>
      </c>
      <c r="E38" s="4">
        <v>22</v>
      </c>
      <c r="F38" s="4">
        <v>0</v>
      </c>
      <c r="G38" s="4">
        <v>3078</v>
      </c>
      <c r="H38" s="4">
        <v>2525</v>
      </c>
      <c r="I38" s="4">
        <v>553</v>
      </c>
      <c r="J38" s="4">
        <v>0</v>
      </c>
      <c r="K38" s="13">
        <v>2.5000000000000001E-3</v>
      </c>
      <c r="L38" s="13">
        <v>2.5000000000000001E-3</v>
      </c>
      <c r="M38" s="13">
        <v>0</v>
      </c>
      <c r="N38" s="13">
        <v>0</v>
      </c>
      <c r="O38" s="13">
        <v>4.53E-2</v>
      </c>
      <c r="P38" s="13">
        <v>4.53E-2</v>
      </c>
      <c r="Q38" s="13">
        <v>0</v>
      </c>
      <c r="R38" s="15">
        <v>0</v>
      </c>
    </row>
    <row r="39" spans="1:18" x14ac:dyDescent="0.25">
      <c r="A39" s="3" t="s">
        <v>131</v>
      </c>
      <c r="B39" s="6">
        <v>51203</v>
      </c>
      <c r="C39" s="4">
        <v>1353</v>
      </c>
      <c r="D39" s="4">
        <v>1353</v>
      </c>
      <c r="E39" s="4">
        <v>0</v>
      </c>
      <c r="F39" s="4">
        <v>0</v>
      </c>
      <c r="G39" s="4">
        <v>20029</v>
      </c>
      <c r="H39" s="4">
        <v>20029</v>
      </c>
      <c r="I39" s="4">
        <v>0</v>
      </c>
      <c r="J39" s="4">
        <v>0</v>
      </c>
      <c r="K39" s="13">
        <v>2.8E-3</v>
      </c>
      <c r="L39" s="13">
        <v>2.5999999999999999E-3</v>
      </c>
      <c r="M39" s="13">
        <v>2.0000000000000001E-4</v>
      </c>
      <c r="N39" s="13">
        <v>0</v>
      </c>
      <c r="O39" s="13">
        <v>0.12790000000000001</v>
      </c>
      <c r="P39" s="13">
        <v>0.1206</v>
      </c>
      <c r="Q39" s="13">
        <v>7.3000000000000001E-3</v>
      </c>
      <c r="R39" s="15">
        <v>0</v>
      </c>
    </row>
    <row r="40" spans="1:18" x14ac:dyDescent="0.25">
      <c r="A40" s="3" t="s">
        <v>137</v>
      </c>
      <c r="B40" s="6">
        <v>42298</v>
      </c>
      <c r="C40" s="4">
        <v>130</v>
      </c>
      <c r="D40" s="4">
        <v>130</v>
      </c>
      <c r="E40" s="4">
        <v>0</v>
      </c>
      <c r="F40" s="4">
        <v>0</v>
      </c>
      <c r="G40" s="4">
        <v>3026</v>
      </c>
      <c r="H40" s="4">
        <v>3026</v>
      </c>
      <c r="I40" s="4">
        <v>0</v>
      </c>
      <c r="J40" s="4">
        <v>0</v>
      </c>
      <c r="K40" s="13">
        <v>5.8999999999999999E-3</v>
      </c>
      <c r="L40" s="13">
        <v>5.8999999999999999E-3</v>
      </c>
      <c r="M40" s="13">
        <v>0</v>
      </c>
      <c r="N40" s="13">
        <v>0</v>
      </c>
      <c r="O40" s="13">
        <v>5.6000000000000001E-2</v>
      </c>
      <c r="P40" s="13">
        <v>4.0899999999999999E-2</v>
      </c>
      <c r="Q40" s="13">
        <v>1.5100000000000001E-2</v>
      </c>
      <c r="R40" s="15">
        <v>0</v>
      </c>
    </row>
    <row r="41" spans="1:18" x14ac:dyDescent="0.25">
      <c r="A41" s="3" t="s">
        <v>138</v>
      </c>
      <c r="B41" s="6">
        <v>41946</v>
      </c>
      <c r="C41" s="4">
        <v>64</v>
      </c>
      <c r="D41" s="4">
        <v>64</v>
      </c>
      <c r="E41" s="4">
        <v>0</v>
      </c>
      <c r="F41" s="4">
        <v>0</v>
      </c>
      <c r="G41" s="4">
        <v>2342</v>
      </c>
      <c r="H41" s="4">
        <v>2342</v>
      </c>
      <c r="I41" s="4">
        <v>0</v>
      </c>
      <c r="J41" s="4">
        <v>0</v>
      </c>
      <c r="K41" s="13">
        <v>3.3E-3</v>
      </c>
      <c r="L41" s="13">
        <v>3.3E-3</v>
      </c>
      <c r="M41" s="13">
        <v>0</v>
      </c>
      <c r="N41" s="13">
        <v>0</v>
      </c>
      <c r="O41" s="13">
        <v>9.3299999999999994E-2</v>
      </c>
      <c r="P41" s="13">
        <v>9.3299999999999994E-2</v>
      </c>
      <c r="Q41" s="13">
        <v>0</v>
      </c>
      <c r="R41" s="15">
        <v>0</v>
      </c>
    </row>
    <row r="42" spans="1:18" x14ac:dyDescent="0.25">
      <c r="A42" s="232" t="s">
        <v>190</v>
      </c>
      <c r="B42" s="6"/>
      <c r="C42" s="4"/>
      <c r="D42" s="4"/>
      <c r="E42" s="4"/>
      <c r="F42" s="4"/>
      <c r="G42" s="4"/>
      <c r="H42" s="4"/>
      <c r="I42" s="4"/>
      <c r="J42" s="4"/>
      <c r="K42" s="13"/>
      <c r="L42" s="13"/>
      <c r="M42" s="13"/>
      <c r="N42" s="13"/>
      <c r="O42" s="13"/>
      <c r="P42" s="13"/>
      <c r="Q42" s="13"/>
      <c r="R42" s="15"/>
    </row>
    <row r="43" spans="1:18" x14ac:dyDescent="0.25">
      <c r="A43" s="3" t="s">
        <v>100</v>
      </c>
      <c r="B43" s="6">
        <v>61086</v>
      </c>
      <c r="C43" s="4">
        <v>511</v>
      </c>
      <c r="D43" s="4">
        <v>248</v>
      </c>
      <c r="E43" s="4">
        <v>251</v>
      </c>
      <c r="F43" s="4">
        <v>12</v>
      </c>
      <c r="G43" s="4">
        <v>11596</v>
      </c>
      <c r="H43" s="4">
        <v>5454</v>
      </c>
      <c r="I43" s="4">
        <v>6081</v>
      </c>
      <c r="J43" s="4">
        <v>61</v>
      </c>
      <c r="K43" s="13">
        <v>4.5999999999999999E-3</v>
      </c>
      <c r="L43" s="13">
        <v>4.3E-3</v>
      </c>
      <c r="M43" s="13">
        <v>2.9999999999999997E-4</v>
      </c>
      <c r="N43" s="13">
        <v>0</v>
      </c>
      <c r="O43" s="13">
        <v>0.10979999999999999</v>
      </c>
      <c r="P43" s="13">
        <v>8.6599999999999996E-2</v>
      </c>
      <c r="Q43" s="13">
        <v>2.3199999999999998E-2</v>
      </c>
      <c r="R43" s="15">
        <v>0</v>
      </c>
    </row>
    <row r="44" spans="1:18" x14ac:dyDescent="0.25">
      <c r="A44" s="3" t="s">
        <v>113</v>
      </c>
      <c r="B44" s="6">
        <v>66217</v>
      </c>
      <c r="C44" s="4">
        <v>891</v>
      </c>
      <c r="D44" s="4">
        <v>891</v>
      </c>
      <c r="E44" s="4">
        <v>0</v>
      </c>
      <c r="F44" s="4">
        <v>0</v>
      </c>
      <c r="G44" s="4">
        <v>12224</v>
      </c>
      <c r="H44" s="4">
        <v>12224</v>
      </c>
      <c r="I44" s="4">
        <v>0</v>
      </c>
      <c r="J44" s="4">
        <v>0</v>
      </c>
      <c r="K44" s="13">
        <v>6.1999999999999998E-3</v>
      </c>
      <c r="L44" s="13">
        <v>5.7000000000000002E-3</v>
      </c>
      <c r="M44" s="13">
        <v>5.0000000000000001E-4</v>
      </c>
      <c r="N44" s="13">
        <v>0</v>
      </c>
      <c r="O44" s="13">
        <v>7.0499999999999993E-2</v>
      </c>
      <c r="P44" s="13">
        <v>5.7799999999999997E-2</v>
      </c>
      <c r="Q44" s="13">
        <v>1.2699999999999999E-2</v>
      </c>
      <c r="R44" s="15">
        <v>0</v>
      </c>
    </row>
    <row r="45" spans="1:18" x14ac:dyDescent="0.25">
      <c r="A45" s="3" t="s">
        <v>114</v>
      </c>
      <c r="B45" s="6">
        <v>66250</v>
      </c>
      <c r="C45" s="4">
        <v>419</v>
      </c>
      <c r="D45" s="4">
        <v>394</v>
      </c>
      <c r="E45" s="4">
        <v>25</v>
      </c>
      <c r="F45" s="4">
        <v>0</v>
      </c>
      <c r="G45" s="4">
        <v>8907</v>
      </c>
      <c r="H45" s="4">
        <v>7451</v>
      </c>
      <c r="I45" s="4">
        <v>1456</v>
      </c>
      <c r="J45" s="4">
        <v>0</v>
      </c>
      <c r="K45" s="13">
        <v>2.5999999999999999E-3</v>
      </c>
      <c r="L45" s="13">
        <v>2.5999999999999999E-3</v>
      </c>
      <c r="M45" s="13">
        <v>0</v>
      </c>
      <c r="N45" s="13">
        <v>0</v>
      </c>
      <c r="O45" s="13">
        <v>0.17680000000000001</v>
      </c>
      <c r="P45" s="13">
        <v>0.17680000000000001</v>
      </c>
      <c r="Q45" s="13">
        <v>0</v>
      </c>
      <c r="R45" s="15">
        <v>0</v>
      </c>
    </row>
    <row r="46" spans="1:18" x14ac:dyDescent="0.25">
      <c r="A46" s="3" t="s">
        <v>121</v>
      </c>
      <c r="B46" s="6">
        <v>70527</v>
      </c>
      <c r="C46" s="4">
        <v>261</v>
      </c>
      <c r="D46" s="4">
        <v>166</v>
      </c>
      <c r="E46" s="4">
        <v>95</v>
      </c>
      <c r="F46" s="4">
        <v>0</v>
      </c>
      <c r="G46" s="4">
        <v>10915</v>
      </c>
      <c r="H46" s="4">
        <v>9076</v>
      </c>
      <c r="I46" s="4">
        <v>1839</v>
      </c>
      <c r="J46" s="4">
        <v>0</v>
      </c>
      <c r="K46" s="13">
        <v>4.7000000000000002E-3</v>
      </c>
      <c r="L46" s="13">
        <v>3.2000000000000002E-3</v>
      </c>
      <c r="M46" s="13">
        <v>1.4E-3</v>
      </c>
      <c r="N46" s="13">
        <v>0</v>
      </c>
      <c r="O46" s="13">
        <v>0.1923</v>
      </c>
      <c r="P46" s="13">
        <v>7.6200000000000004E-2</v>
      </c>
      <c r="Q46" s="13">
        <v>0.11609999999999999</v>
      </c>
      <c r="R46" s="15">
        <v>0</v>
      </c>
    </row>
    <row r="47" spans="1:18" x14ac:dyDescent="0.25">
      <c r="A47" s="3" t="s">
        <v>127</v>
      </c>
      <c r="B47" s="6">
        <v>65699</v>
      </c>
      <c r="C47" s="4">
        <v>305</v>
      </c>
      <c r="D47" s="4">
        <v>285</v>
      </c>
      <c r="E47" s="4">
        <v>20</v>
      </c>
      <c r="F47" s="4">
        <v>0</v>
      </c>
      <c r="G47" s="4">
        <v>7212</v>
      </c>
      <c r="H47" s="4">
        <v>5687</v>
      </c>
      <c r="I47" s="4">
        <v>1525</v>
      </c>
      <c r="J47" s="4">
        <v>0</v>
      </c>
      <c r="K47" s="13">
        <v>2.64E-2</v>
      </c>
      <c r="L47" s="13">
        <v>2.64E-2</v>
      </c>
      <c r="M47" s="13">
        <v>0</v>
      </c>
      <c r="N47" s="13">
        <v>0</v>
      </c>
      <c r="O47" s="13">
        <v>0.39119999999999999</v>
      </c>
      <c r="P47" s="13">
        <v>0.39119999999999999</v>
      </c>
      <c r="Q47" s="13">
        <v>0</v>
      </c>
      <c r="R47" s="15">
        <v>0</v>
      </c>
    </row>
    <row r="48" spans="1:18" x14ac:dyDescent="0.25">
      <c r="A48" s="3" t="s">
        <v>134</v>
      </c>
      <c r="B48" s="6">
        <v>78208</v>
      </c>
      <c r="C48" s="4">
        <v>311</v>
      </c>
      <c r="D48" s="4">
        <v>300</v>
      </c>
      <c r="E48" s="4">
        <v>0</v>
      </c>
      <c r="F48" s="4">
        <v>11</v>
      </c>
      <c r="G48" s="4">
        <v>9231</v>
      </c>
      <c r="H48" s="4">
        <v>9203</v>
      </c>
      <c r="I48" s="4">
        <v>0</v>
      </c>
      <c r="J48" s="4">
        <v>28</v>
      </c>
      <c r="K48" s="13">
        <v>1.8700000000000001E-2</v>
      </c>
      <c r="L48" s="13">
        <v>1.72E-2</v>
      </c>
      <c r="M48" s="13">
        <v>1.5E-3</v>
      </c>
      <c r="N48" s="13">
        <v>0</v>
      </c>
      <c r="O48" s="13">
        <v>0.17150000000000001</v>
      </c>
      <c r="P48" s="13">
        <v>7.9200000000000007E-2</v>
      </c>
      <c r="Q48" s="13">
        <v>9.2299999999999993E-2</v>
      </c>
      <c r="R48" s="15">
        <v>0</v>
      </c>
    </row>
    <row r="49" spans="1:18" x14ac:dyDescent="0.25">
      <c r="A49" s="3" t="s">
        <v>135</v>
      </c>
      <c r="B49" s="6">
        <v>61803</v>
      </c>
      <c r="C49" s="4">
        <v>152</v>
      </c>
      <c r="D49" s="4">
        <v>144</v>
      </c>
      <c r="E49" s="4">
        <v>0</v>
      </c>
      <c r="F49" s="4">
        <v>8</v>
      </c>
      <c r="G49" s="4">
        <v>2400</v>
      </c>
      <c r="H49" s="4">
        <v>2264</v>
      </c>
      <c r="I49" s="4">
        <v>0</v>
      </c>
      <c r="J49" s="4">
        <v>136</v>
      </c>
      <c r="K49" s="13">
        <v>8.2000000000000007E-3</v>
      </c>
      <c r="L49" s="13">
        <v>7.7999999999999996E-3</v>
      </c>
      <c r="M49" s="13">
        <v>4.0000000000000002E-4</v>
      </c>
      <c r="N49" s="13">
        <v>0</v>
      </c>
      <c r="O49" s="13">
        <v>0.2477</v>
      </c>
      <c r="P49" s="13">
        <v>0.1865</v>
      </c>
      <c r="Q49" s="13">
        <v>6.1199999999999997E-2</v>
      </c>
      <c r="R49" s="15">
        <v>0</v>
      </c>
    </row>
    <row r="50" spans="1:18" x14ac:dyDescent="0.25">
      <c r="A50" s="233" t="s">
        <v>462</v>
      </c>
      <c r="B50" s="6"/>
      <c r="C50" s="4"/>
      <c r="D50" s="4"/>
      <c r="E50" s="4"/>
      <c r="F50" s="4"/>
      <c r="G50" s="4"/>
      <c r="H50" s="4"/>
      <c r="I50" s="4"/>
      <c r="J50" s="4"/>
      <c r="K50" s="13"/>
      <c r="L50" s="13"/>
      <c r="M50" s="13"/>
      <c r="N50" s="13"/>
      <c r="O50" s="13"/>
      <c r="P50" s="13"/>
      <c r="Q50" s="13"/>
      <c r="R50" s="15"/>
    </row>
    <row r="51" spans="1:18" x14ac:dyDescent="0.25">
      <c r="A51" s="3" t="s">
        <v>115</v>
      </c>
      <c r="B51" s="6">
        <v>106892</v>
      </c>
      <c r="C51" s="4">
        <v>212</v>
      </c>
      <c r="D51" s="4">
        <v>207</v>
      </c>
      <c r="E51" s="4">
        <v>5</v>
      </c>
      <c r="F51" s="4">
        <v>0</v>
      </c>
      <c r="G51" s="4">
        <v>8215</v>
      </c>
      <c r="H51" s="4">
        <v>7591</v>
      </c>
      <c r="I51" s="4">
        <v>624</v>
      </c>
      <c r="J51" s="4">
        <v>0</v>
      </c>
      <c r="K51" s="13">
        <v>4.0000000000000001E-3</v>
      </c>
      <c r="L51" s="13">
        <v>3.8E-3</v>
      </c>
      <c r="M51" s="13">
        <v>0</v>
      </c>
      <c r="N51" s="13">
        <v>1E-4</v>
      </c>
      <c r="O51" s="13">
        <v>0.11799999999999999</v>
      </c>
      <c r="P51" s="13">
        <v>0.1177</v>
      </c>
      <c r="Q51" s="13">
        <v>0</v>
      </c>
      <c r="R51" s="15">
        <v>4.0000000000000002E-4</v>
      </c>
    </row>
    <row r="52" spans="1:18" x14ac:dyDescent="0.25">
      <c r="A52" s="3" t="s">
        <v>118</v>
      </c>
      <c r="B52" s="6">
        <v>112511</v>
      </c>
      <c r="C52" s="4">
        <v>2464</v>
      </c>
      <c r="D52" s="4">
        <v>1157</v>
      </c>
      <c r="E52" s="4">
        <v>1263</v>
      </c>
      <c r="F52" s="4">
        <v>44</v>
      </c>
      <c r="G52" s="4">
        <v>27307</v>
      </c>
      <c r="H52" s="4">
        <v>17616</v>
      </c>
      <c r="I52" s="4">
        <v>8157</v>
      </c>
      <c r="J52" s="4">
        <v>1534</v>
      </c>
      <c r="K52" s="13">
        <v>2.5000000000000001E-3</v>
      </c>
      <c r="L52" s="13">
        <v>2.3E-3</v>
      </c>
      <c r="M52" s="13">
        <v>0</v>
      </c>
      <c r="N52" s="13">
        <v>1E-4</v>
      </c>
      <c r="O52" s="13">
        <v>3.8800000000000001E-2</v>
      </c>
      <c r="P52" s="13">
        <v>3.6600000000000001E-2</v>
      </c>
      <c r="Q52" s="13">
        <v>0</v>
      </c>
      <c r="R52" s="15">
        <v>2.2000000000000001E-3</v>
      </c>
    </row>
    <row r="53" spans="1:18" x14ac:dyDescent="0.25">
      <c r="A53" s="3" t="s">
        <v>122</v>
      </c>
      <c r="B53" s="6">
        <v>81410</v>
      </c>
      <c r="C53" s="4">
        <v>764</v>
      </c>
      <c r="D53" s="4">
        <v>595</v>
      </c>
      <c r="E53" s="4">
        <v>169</v>
      </c>
      <c r="F53" s="4">
        <v>0</v>
      </c>
      <c r="G53" s="4">
        <v>25427</v>
      </c>
      <c r="H53" s="4">
        <v>11457</v>
      </c>
      <c r="I53" s="4">
        <v>13970</v>
      </c>
      <c r="J53" s="4">
        <v>0</v>
      </c>
      <c r="K53" s="13">
        <v>6.1000000000000004E-3</v>
      </c>
      <c r="L53" s="13">
        <v>6.1000000000000004E-3</v>
      </c>
      <c r="M53" s="13">
        <v>0</v>
      </c>
      <c r="N53" s="13">
        <v>0</v>
      </c>
      <c r="O53" s="13">
        <v>0.2591</v>
      </c>
      <c r="P53" s="13">
        <v>0.25369999999999998</v>
      </c>
      <c r="Q53" s="13">
        <v>5.4000000000000003E-3</v>
      </c>
      <c r="R53" s="15">
        <v>0</v>
      </c>
    </row>
    <row r="54" spans="1:18" x14ac:dyDescent="0.25">
      <c r="A54" s="3" t="s">
        <v>124</v>
      </c>
      <c r="B54" s="6">
        <v>99064</v>
      </c>
      <c r="C54" s="4">
        <v>276</v>
      </c>
      <c r="D54" s="4">
        <v>257</v>
      </c>
      <c r="E54" s="4">
        <v>19</v>
      </c>
      <c r="F54" s="4">
        <v>0</v>
      </c>
      <c r="G54" s="4">
        <v>12669</v>
      </c>
      <c r="H54" s="4">
        <v>11949</v>
      </c>
      <c r="I54" s="4">
        <v>720</v>
      </c>
      <c r="J54" s="4">
        <v>0</v>
      </c>
      <c r="K54" s="13">
        <v>3.0999999999999999E-3</v>
      </c>
      <c r="L54" s="13">
        <v>3.0999999999999999E-3</v>
      </c>
      <c r="M54" s="13">
        <v>0</v>
      </c>
      <c r="N54" s="13">
        <v>0</v>
      </c>
      <c r="O54" s="13">
        <v>7.1499999999999994E-2</v>
      </c>
      <c r="P54" s="13">
        <v>7.1499999999999994E-2</v>
      </c>
      <c r="Q54" s="13">
        <v>0</v>
      </c>
      <c r="R54" s="15">
        <v>0</v>
      </c>
    </row>
    <row r="55" spans="1:18" x14ac:dyDescent="0.25">
      <c r="A55" s="233" t="s">
        <v>463</v>
      </c>
      <c r="B55" s="6"/>
      <c r="C55" s="4"/>
      <c r="D55" s="4"/>
      <c r="E55" s="4"/>
      <c r="F55" s="4"/>
      <c r="G55" s="4"/>
      <c r="H55" s="4"/>
      <c r="I55" s="4"/>
      <c r="J55" s="4"/>
      <c r="K55" s="13"/>
      <c r="L55" s="13"/>
      <c r="M55" s="13"/>
      <c r="N55" s="13"/>
      <c r="O55" s="13"/>
      <c r="P55" s="13"/>
      <c r="Q55" s="13"/>
      <c r="R55" s="15"/>
    </row>
    <row r="56" spans="1:18" x14ac:dyDescent="0.25">
      <c r="A56" s="3" t="s">
        <v>95</v>
      </c>
      <c r="B56" s="6">
        <v>227738</v>
      </c>
      <c r="C56" s="4">
        <v>8267</v>
      </c>
      <c r="D56" s="4">
        <v>8150</v>
      </c>
      <c r="E56" s="4">
        <v>1</v>
      </c>
      <c r="F56" s="4">
        <v>116</v>
      </c>
      <c r="G56" s="4">
        <v>128103</v>
      </c>
      <c r="H56" s="4">
        <v>98103</v>
      </c>
      <c r="I56" s="4">
        <v>3000</v>
      </c>
      <c r="J56" s="4">
        <v>27000</v>
      </c>
      <c r="K56" s="13">
        <v>1.5E-3</v>
      </c>
      <c r="L56" s="13">
        <v>1.5E-3</v>
      </c>
      <c r="M56" s="13">
        <v>0</v>
      </c>
      <c r="N56" s="13">
        <v>0</v>
      </c>
      <c r="O56" s="13">
        <v>5.5800000000000002E-2</v>
      </c>
      <c r="P56" s="13">
        <v>5.5800000000000002E-2</v>
      </c>
      <c r="Q56" s="13">
        <v>0</v>
      </c>
      <c r="R56" s="15">
        <v>0</v>
      </c>
    </row>
    <row r="57" spans="1:18" x14ac:dyDescent="0.25">
      <c r="A57" s="3" t="s">
        <v>103</v>
      </c>
      <c r="B57" s="6">
        <v>321878</v>
      </c>
      <c r="C57" s="4">
        <v>2663</v>
      </c>
      <c r="D57" s="4">
        <v>2166</v>
      </c>
      <c r="E57" s="4">
        <v>496</v>
      </c>
      <c r="F57" s="4">
        <v>1</v>
      </c>
      <c r="G57" s="4">
        <v>74424</v>
      </c>
      <c r="H57" s="4">
        <v>42886</v>
      </c>
      <c r="I57" s="4">
        <v>31522</v>
      </c>
      <c r="J57" s="4">
        <v>16</v>
      </c>
      <c r="K57" s="13">
        <v>2.5000000000000001E-3</v>
      </c>
      <c r="L57" s="13">
        <v>2.5000000000000001E-3</v>
      </c>
      <c r="M57" s="13">
        <v>0</v>
      </c>
      <c r="N57" s="13">
        <v>0</v>
      </c>
      <c r="O57" s="13">
        <v>0.17749999999999999</v>
      </c>
      <c r="P57" s="13">
        <v>0.17749999999999999</v>
      </c>
      <c r="Q57" s="13">
        <v>0</v>
      </c>
      <c r="R57" s="15">
        <v>0</v>
      </c>
    </row>
    <row r="58" spans="1:18" x14ac:dyDescent="0.25">
      <c r="A58" s="3" t="s">
        <v>107</v>
      </c>
      <c r="B58" s="6">
        <v>210612</v>
      </c>
      <c r="C58" s="4">
        <v>2091</v>
      </c>
      <c r="D58" s="4">
        <v>1987</v>
      </c>
      <c r="E58" s="4">
        <v>104</v>
      </c>
      <c r="F58" s="4">
        <v>0</v>
      </c>
      <c r="G58" s="4">
        <v>42583</v>
      </c>
      <c r="H58" s="4">
        <v>31600</v>
      </c>
      <c r="I58" s="4">
        <v>10983</v>
      </c>
      <c r="J58" s="4">
        <v>0</v>
      </c>
      <c r="K58" s="13">
        <v>1.4E-3</v>
      </c>
      <c r="L58" s="13">
        <v>1.4E-3</v>
      </c>
      <c r="M58" s="13">
        <v>0</v>
      </c>
      <c r="N58" s="13">
        <v>0</v>
      </c>
      <c r="O58" s="13">
        <v>1.2699999999999999E-2</v>
      </c>
      <c r="P58" s="13">
        <v>1.2699999999999999E-2</v>
      </c>
      <c r="Q58" s="13">
        <v>0</v>
      </c>
      <c r="R58" s="15">
        <v>0</v>
      </c>
    </row>
    <row r="59" spans="1:18" x14ac:dyDescent="0.25">
      <c r="A59" s="3" t="s">
        <v>109</v>
      </c>
      <c r="B59" s="6">
        <v>214870</v>
      </c>
      <c r="C59" s="4">
        <v>1409</v>
      </c>
      <c r="D59" s="4">
        <v>1289</v>
      </c>
      <c r="E59" s="4">
        <v>113</v>
      </c>
      <c r="F59" s="4">
        <v>7</v>
      </c>
      <c r="G59" s="4">
        <v>30786</v>
      </c>
      <c r="H59" s="4">
        <v>23702</v>
      </c>
      <c r="I59" s="4">
        <v>6965</v>
      </c>
      <c r="J59" s="4">
        <v>119</v>
      </c>
      <c r="K59" s="13">
        <v>8.2000000000000007E-3</v>
      </c>
      <c r="L59" s="13">
        <v>6.4999999999999997E-3</v>
      </c>
      <c r="M59" s="13">
        <v>2.0000000000000001E-4</v>
      </c>
      <c r="N59" s="13">
        <v>1.6000000000000001E-3</v>
      </c>
      <c r="O59" s="13">
        <v>8.7999999999999995E-2</v>
      </c>
      <c r="P59" s="13">
        <v>7.3200000000000001E-2</v>
      </c>
      <c r="Q59" s="13">
        <v>9.2999999999999992E-3</v>
      </c>
      <c r="R59" s="15">
        <v>5.4999999999999997E-3</v>
      </c>
    </row>
    <row r="60" spans="1:18" x14ac:dyDescent="0.25">
      <c r="A60" s="7" t="s">
        <v>110</v>
      </c>
      <c r="B60" s="10">
        <v>172008</v>
      </c>
      <c r="C60" s="8">
        <v>3086</v>
      </c>
      <c r="D60" s="8">
        <v>2661</v>
      </c>
      <c r="E60" s="8">
        <v>425</v>
      </c>
      <c r="F60" s="8">
        <v>0</v>
      </c>
      <c r="G60" s="8">
        <v>35955</v>
      </c>
      <c r="H60" s="8">
        <v>22519</v>
      </c>
      <c r="I60" s="8">
        <v>13436</v>
      </c>
      <c r="J60" s="8">
        <v>0</v>
      </c>
      <c r="K60" s="14">
        <v>3.2000000000000002E-3</v>
      </c>
      <c r="L60" s="14">
        <v>2.5000000000000001E-3</v>
      </c>
      <c r="M60" s="14">
        <v>6.9999999999999999E-4</v>
      </c>
      <c r="N60" s="14">
        <v>0</v>
      </c>
      <c r="O60" s="14">
        <v>5.6500000000000002E-2</v>
      </c>
      <c r="P60" s="14">
        <v>4.9399999999999999E-2</v>
      </c>
      <c r="Q60" s="14">
        <v>7.1000000000000004E-3</v>
      </c>
      <c r="R60" s="16">
        <v>0</v>
      </c>
    </row>
    <row r="63" spans="1:18" x14ac:dyDescent="0.25">
      <c r="A63" s="236" t="s">
        <v>468</v>
      </c>
      <c r="B63" s="236"/>
    </row>
    <row r="64" spans="1:18" x14ac:dyDescent="0.25">
      <c r="A64" s="3" t="s">
        <v>91</v>
      </c>
      <c r="B64" s="3"/>
      <c r="C64" s="4">
        <v>5</v>
      </c>
      <c r="D64" s="4">
        <v>5</v>
      </c>
      <c r="E64" s="4">
        <v>0</v>
      </c>
      <c r="F64" s="4">
        <v>0</v>
      </c>
      <c r="G64" s="4">
        <v>14</v>
      </c>
      <c r="H64" s="4">
        <v>14</v>
      </c>
      <c r="I64" s="4">
        <v>0</v>
      </c>
      <c r="J64" s="4">
        <v>0</v>
      </c>
      <c r="K64" s="13">
        <v>1.5E-3</v>
      </c>
      <c r="L64" s="13">
        <v>1.5E-3</v>
      </c>
      <c r="M64" s="13">
        <v>0</v>
      </c>
      <c r="N64" s="13">
        <v>0</v>
      </c>
      <c r="O64" s="13">
        <v>4.1000000000000003E-3</v>
      </c>
      <c r="P64" s="13">
        <v>4.1000000000000003E-3</v>
      </c>
      <c r="Q64" s="13">
        <v>0</v>
      </c>
      <c r="R64" s="15">
        <v>0</v>
      </c>
    </row>
    <row r="65" spans="1:18" x14ac:dyDescent="0.25">
      <c r="A65" s="3" t="s">
        <v>117</v>
      </c>
      <c r="B65" s="3"/>
      <c r="C65" s="4">
        <v>138</v>
      </c>
      <c r="D65" s="4">
        <v>137</v>
      </c>
      <c r="E65" s="4">
        <v>1</v>
      </c>
      <c r="F65" s="4">
        <v>0</v>
      </c>
      <c r="G65" s="4">
        <v>3377</v>
      </c>
      <c r="H65" s="4">
        <v>2927</v>
      </c>
      <c r="I65" s="4">
        <v>450</v>
      </c>
      <c r="J65" s="4">
        <v>0</v>
      </c>
      <c r="K65" s="13">
        <v>8.0999999999999996E-3</v>
      </c>
      <c r="L65" s="13">
        <v>8.0000000000000002E-3</v>
      </c>
      <c r="M65" s="13">
        <v>1E-4</v>
      </c>
      <c r="N65" s="13">
        <v>0</v>
      </c>
      <c r="O65" s="13">
        <v>0.19750000000000001</v>
      </c>
      <c r="P65" s="13">
        <v>0.17119999999999999</v>
      </c>
      <c r="Q65" s="13">
        <v>2.63E-2</v>
      </c>
      <c r="R65" s="15">
        <v>0</v>
      </c>
    </row>
  </sheetData>
  <sheetProtection algorithmName="SHA-512" hashValue="HU4AZSjO8FBGAtkTt802PJbkZpUMphZ8S8EzwSZ9sR/FwxXAvQ1n3bw+kx/x0GpgIWf7gItwpze83VpSFpJt1A==" saltValue="O2F8fuUUb1SFfkVQTP4OEA==" spinCount="100000" sheet="1" objects="1" scenarios="1"/>
  <sortState xmlns:xlrd2="http://schemas.microsoft.com/office/spreadsheetml/2017/richdata2" ref="A56:J60">
    <sortCondition ref="A56:A60"/>
  </sortState>
  <mergeCells count="3">
    <mergeCell ref="A1:N1"/>
    <mergeCell ref="C2:J2"/>
    <mergeCell ref="K2:R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65"/>
  <sheetViews>
    <sheetView zoomScaleNormal="100" workbookViewId="0">
      <selection activeCell="Q10" sqref="Q10"/>
    </sheetView>
  </sheetViews>
  <sheetFormatPr defaultRowHeight="15" x14ac:dyDescent="0.25"/>
  <cols>
    <col min="1" max="1" width="50.85546875" customWidth="1"/>
    <col min="2" max="2" width="50.85546875" hidden="1" customWidth="1"/>
    <col min="3" max="3" width="38.85546875" customWidth="1"/>
    <col min="4" max="4" width="39.140625" customWidth="1"/>
    <col min="5" max="5" width="38.85546875" hidden="1" customWidth="1"/>
    <col min="6" max="6" width="39.140625" hidden="1" customWidth="1"/>
  </cols>
  <sheetData>
    <row r="1" spans="1:14" x14ac:dyDescent="0.25">
      <c r="A1" s="245" t="s">
        <v>482</v>
      </c>
      <c r="B1" s="244"/>
      <c r="C1" s="244"/>
      <c r="D1" s="244"/>
      <c r="E1" s="244"/>
      <c r="F1" s="244"/>
      <c r="G1" s="251"/>
      <c r="H1" s="251"/>
      <c r="I1" s="251"/>
      <c r="J1" s="251"/>
      <c r="K1" s="251"/>
      <c r="L1" s="251"/>
      <c r="M1" s="251"/>
      <c r="N1" s="252"/>
    </row>
    <row r="2" spans="1:14" x14ac:dyDescent="0.25">
      <c r="A2" s="17"/>
      <c r="B2" s="17"/>
      <c r="C2" s="248" t="s">
        <v>154</v>
      </c>
      <c r="D2" s="249"/>
      <c r="E2" s="248" t="s">
        <v>158</v>
      </c>
      <c r="F2" s="250"/>
    </row>
    <row r="3" spans="1:14" x14ac:dyDescent="0.25">
      <c r="A3" s="1" t="s">
        <v>88</v>
      </c>
      <c r="B3" s="231"/>
      <c r="C3" s="1" t="s">
        <v>82</v>
      </c>
      <c r="D3" s="1" t="s">
        <v>179</v>
      </c>
      <c r="E3" s="1" t="s">
        <v>82</v>
      </c>
      <c r="F3" s="2" t="s">
        <v>179</v>
      </c>
    </row>
    <row r="4" spans="1:14" x14ac:dyDescent="0.25">
      <c r="A4" s="233" t="s">
        <v>458</v>
      </c>
      <c r="B4" s="231"/>
      <c r="C4" s="231"/>
      <c r="D4" s="231"/>
      <c r="E4" s="231"/>
      <c r="F4" s="2"/>
    </row>
    <row r="5" spans="1:14" x14ac:dyDescent="0.25">
      <c r="A5" s="3" t="s">
        <v>90</v>
      </c>
      <c r="B5" s="6">
        <v>7438</v>
      </c>
      <c r="C5" s="4">
        <v>0</v>
      </c>
      <c r="D5" s="4">
        <v>0</v>
      </c>
      <c r="E5" s="13">
        <v>0</v>
      </c>
      <c r="F5" s="15">
        <v>0</v>
      </c>
    </row>
    <row r="6" spans="1:14" x14ac:dyDescent="0.25">
      <c r="A6" s="3" t="s">
        <v>485</v>
      </c>
      <c r="B6" s="6"/>
      <c r="C6" s="4">
        <v>0</v>
      </c>
      <c r="D6" s="4">
        <v>0</v>
      </c>
      <c r="E6" s="13"/>
      <c r="F6" s="15"/>
    </row>
    <row r="7" spans="1:14" x14ac:dyDescent="0.25">
      <c r="A7" s="3" t="s">
        <v>96</v>
      </c>
      <c r="B7" s="6">
        <v>8088</v>
      </c>
      <c r="C7" s="4">
        <v>0</v>
      </c>
      <c r="D7" s="4">
        <v>0</v>
      </c>
      <c r="E7" s="13">
        <v>0</v>
      </c>
      <c r="F7" s="15">
        <v>0</v>
      </c>
    </row>
    <row r="8" spans="1:14" x14ac:dyDescent="0.25">
      <c r="A8" s="3" t="s">
        <v>99</v>
      </c>
      <c r="B8" s="6">
        <v>18059</v>
      </c>
      <c r="C8" s="4">
        <v>0</v>
      </c>
      <c r="D8" s="4">
        <v>0</v>
      </c>
      <c r="E8" s="13">
        <v>0</v>
      </c>
      <c r="F8" s="15">
        <v>0</v>
      </c>
    </row>
    <row r="9" spans="1:14" x14ac:dyDescent="0.25">
      <c r="A9" s="3" t="s">
        <v>106</v>
      </c>
      <c r="B9" s="6">
        <v>8617</v>
      </c>
      <c r="C9" s="4">
        <v>0</v>
      </c>
      <c r="D9" s="4">
        <v>0</v>
      </c>
      <c r="E9" s="13">
        <v>0</v>
      </c>
      <c r="F9" s="15">
        <v>0</v>
      </c>
    </row>
    <row r="10" spans="1:14" x14ac:dyDescent="0.25">
      <c r="A10" s="3" t="s">
        <v>108</v>
      </c>
      <c r="B10" s="6">
        <v>7216</v>
      </c>
      <c r="C10" s="4">
        <v>0</v>
      </c>
      <c r="D10" s="4">
        <v>0</v>
      </c>
      <c r="E10" s="13">
        <v>0</v>
      </c>
      <c r="F10" s="15">
        <v>0</v>
      </c>
    </row>
    <row r="11" spans="1:14" x14ac:dyDescent="0.25">
      <c r="A11" s="3" t="s">
        <v>119</v>
      </c>
      <c r="B11" s="6">
        <v>5546</v>
      </c>
      <c r="C11" s="4">
        <v>0</v>
      </c>
      <c r="D11" s="4">
        <v>0</v>
      </c>
      <c r="E11" s="13">
        <v>5.0000000000000001E-4</v>
      </c>
      <c r="F11" s="15">
        <v>0.14050000000000001</v>
      </c>
    </row>
    <row r="12" spans="1:14" x14ac:dyDescent="0.25">
      <c r="A12" s="3" t="s">
        <v>125</v>
      </c>
      <c r="B12" s="6">
        <v>9914</v>
      </c>
      <c r="C12" s="4">
        <v>0</v>
      </c>
      <c r="D12" s="4">
        <v>0</v>
      </c>
      <c r="E12" s="13">
        <v>0</v>
      </c>
      <c r="F12" s="15">
        <v>0</v>
      </c>
    </row>
    <row r="13" spans="1:14" x14ac:dyDescent="0.25">
      <c r="A13" s="3" t="s">
        <v>129</v>
      </c>
      <c r="B13" s="6">
        <v>4592</v>
      </c>
      <c r="C13" s="4">
        <v>0</v>
      </c>
      <c r="D13" s="4">
        <v>0</v>
      </c>
      <c r="E13" s="13">
        <v>0</v>
      </c>
      <c r="F13" s="15">
        <v>0</v>
      </c>
    </row>
    <row r="14" spans="1:14" x14ac:dyDescent="0.25">
      <c r="A14" s="3" t="s">
        <v>133</v>
      </c>
      <c r="B14" s="6">
        <v>11837</v>
      </c>
      <c r="C14" s="4">
        <v>12</v>
      </c>
      <c r="D14" s="4">
        <v>4207</v>
      </c>
      <c r="E14" s="13">
        <v>0</v>
      </c>
      <c r="F14" s="15">
        <v>0</v>
      </c>
    </row>
    <row r="15" spans="1:14" x14ac:dyDescent="0.25">
      <c r="A15" s="3" t="s">
        <v>139</v>
      </c>
      <c r="B15" s="6">
        <v>19703</v>
      </c>
      <c r="C15" s="4">
        <v>0</v>
      </c>
      <c r="D15" s="4">
        <v>0</v>
      </c>
      <c r="E15" s="13">
        <v>0</v>
      </c>
      <c r="F15" s="15">
        <v>0</v>
      </c>
    </row>
    <row r="16" spans="1:14" x14ac:dyDescent="0.25">
      <c r="A16" s="3" t="s">
        <v>140</v>
      </c>
      <c r="B16" s="6">
        <v>8053</v>
      </c>
      <c r="C16" s="4">
        <v>0</v>
      </c>
      <c r="D16" s="4">
        <v>0</v>
      </c>
      <c r="E16" s="13">
        <v>0</v>
      </c>
      <c r="F16" s="15">
        <v>0</v>
      </c>
    </row>
    <row r="17" spans="1:6" x14ac:dyDescent="0.25">
      <c r="A17" s="3" t="s">
        <v>141</v>
      </c>
      <c r="B17" s="6">
        <v>12386</v>
      </c>
      <c r="C17" s="4">
        <v>20</v>
      </c>
      <c r="D17" s="4">
        <v>3199</v>
      </c>
      <c r="E17" s="13">
        <v>0</v>
      </c>
      <c r="F17" s="15">
        <v>0</v>
      </c>
    </row>
    <row r="18" spans="1:6" x14ac:dyDescent="0.25">
      <c r="A18" s="233" t="s">
        <v>459</v>
      </c>
      <c r="B18" s="6"/>
      <c r="C18" s="4"/>
      <c r="D18" s="4"/>
      <c r="E18" s="13"/>
      <c r="F18" s="15"/>
    </row>
    <row r="19" spans="1:6" x14ac:dyDescent="0.25">
      <c r="A19" s="3" t="s">
        <v>92</v>
      </c>
      <c r="B19" s="6">
        <v>28968</v>
      </c>
      <c r="C19" s="4">
        <v>0</v>
      </c>
      <c r="D19" s="4">
        <v>0</v>
      </c>
      <c r="E19" s="13">
        <v>0</v>
      </c>
      <c r="F19" s="15">
        <v>0</v>
      </c>
    </row>
    <row r="20" spans="1:6" x14ac:dyDescent="0.25">
      <c r="A20" s="3" t="s">
        <v>93</v>
      </c>
      <c r="B20" s="6">
        <v>20077</v>
      </c>
      <c r="C20" s="4">
        <v>0</v>
      </c>
      <c r="D20" s="4">
        <v>0</v>
      </c>
      <c r="E20" s="13">
        <v>8.9999999999999998E-4</v>
      </c>
      <c r="F20" s="15">
        <v>3.56E-2</v>
      </c>
    </row>
    <row r="21" spans="1:6" x14ac:dyDescent="0.25">
      <c r="A21" s="3" t="s">
        <v>98</v>
      </c>
      <c r="B21" s="6">
        <v>34605</v>
      </c>
      <c r="C21" s="4">
        <v>0</v>
      </c>
      <c r="D21" s="4">
        <v>0</v>
      </c>
      <c r="E21" s="13">
        <v>0</v>
      </c>
      <c r="F21" s="15">
        <v>0</v>
      </c>
    </row>
    <row r="22" spans="1:6" x14ac:dyDescent="0.25">
      <c r="A22" s="3" t="s">
        <v>101</v>
      </c>
      <c r="B22" s="6">
        <v>31241</v>
      </c>
      <c r="C22" s="4">
        <v>0</v>
      </c>
      <c r="D22" s="4">
        <v>0</v>
      </c>
      <c r="E22" s="13">
        <v>0</v>
      </c>
      <c r="F22" s="15">
        <v>0</v>
      </c>
    </row>
    <row r="23" spans="1:6" x14ac:dyDescent="0.25">
      <c r="A23" s="3" t="s">
        <v>102</v>
      </c>
      <c r="B23" s="6">
        <v>21065</v>
      </c>
      <c r="C23" s="4">
        <v>0</v>
      </c>
      <c r="D23" s="4">
        <v>0</v>
      </c>
      <c r="E23" s="13">
        <v>1E-4</v>
      </c>
      <c r="F23" s="15">
        <v>5.0000000000000001E-4</v>
      </c>
    </row>
    <row r="24" spans="1:6" x14ac:dyDescent="0.25">
      <c r="A24" s="3" t="s">
        <v>104</v>
      </c>
      <c r="B24" s="6">
        <v>26378</v>
      </c>
      <c r="C24" s="4">
        <v>0</v>
      </c>
      <c r="D24" s="4">
        <v>0</v>
      </c>
      <c r="E24" s="13">
        <v>0</v>
      </c>
      <c r="F24" s="15">
        <v>0</v>
      </c>
    </row>
    <row r="25" spans="1:6" x14ac:dyDescent="0.25">
      <c r="A25" s="3" t="s">
        <v>111</v>
      </c>
      <c r="B25" s="6">
        <v>28746</v>
      </c>
      <c r="C25" s="4">
        <v>0</v>
      </c>
      <c r="D25" s="4">
        <v>0</v>
      </c>
      <c r="E25" s="13">
        <v>0</v>
      </c>
      <c r="F25" s="15">
        <v>0</v>
      </c>
    </row>
    <row r="26" spans="1:6" x14ac:dyDescent="0.25">
      <c r="A26" s="3" t="s">
        <v>112</v>
      </c>
      <c r="B26" s="6">
        <v>29603</v>
      </c>
      <c r="C26" s="4">
        <v>0</v>
      </c>
      <c r="D26" s="4">
        <v>0</v>
      </c>
      <c r="E26" s="13">
        <v>0</v>
      </c>
      <c r="F26" s="15">
        <v>0</v>
      </c>
    </row>
    <row r="27" spans="1:6" x14ac:dyDescent="0.25">
      <c r="A27" s="3" t="s">
        <v>120</v>
      </c>
      <c r="B27" s="6">
        <v>34123</v>
      </c>
      <c r="C27" s="4">
        <v>0</v>
      </c>
      <c r="D27" s="4">
        <v>0</v>
      </c>
      <c r="E27" s="13">
        <v>0</v>
      </c>
      <c r="F27" s="15">
        <v>0</v>
      </c>
    </row>
    <row r="28" spans="1:6" x14ac:dyDescent="0.25">
      <c r="A28" s="3" t="s">
        <v>123</v>
      </c>
      <c r="B28" s="6">
        <v>28789</v>
      </c>
      <c r="C28" s="4">
        <v>0</v>
      </c>
      <c r="D28" s="4">
        <v>0</v>
      </c>
      <c r="E28" s="13">
        <v>0</v>
      </c>
      <c r="F28" s="15">
        <v>0</v>
      </c>
    </row>
    <row r="29" spans="1:6" x14ac:dyDescent="0.25">
      <c r="A29" s="3" t="s">
        <v>130</v>
      </c>
      <c r="B29" s="6">
        <v>35193</v>
      </c>
      <c r="C29" s="4">
        <v>23</v>
      </c>
      <c r="D29" s="4">
        <v>8412</v>
      </c>
      <c r="E29" s="13">
        <v>0</v>
      </c>
      <c r="F29" s="15">
        <v>0</v>
      </c>
    </row>
    <row r="30" spans="1:6" x14ac:dyDescent="0.25">
      <c r="A30" s="3" t="s">
        <v>132</v>
      </c>
      <c r="B30" s="6">
        <v>24468</v>
      </c>
      <c r="C30" s="4">
        <v>105</v>
      </c>
      <c r="D30" s="4">
        <v>3456</v>
      </c>
      <c r="E30" s="13">
        <v>0</v>
      </c>
      <c r="F30" s="15">
        <v>0</v>
      </c>
    </row>
    <row r="31" spans="1:6" x14ac:dyDescent="0.25">
      <c r="A31" s="3" t="s">
        <v>136</v>
      </c>
      <c r="B31" s="6">
        <v>28284</v>
      </c>
      <c r="C31" s="4">
        <v>0</v>
      </c>
      <c r="D31" s="4">
        <v>0</v>
      </c>
      <c r="E31" s="13">
        <v>0</v>
      </c>
      <c r="F31" s="15">
        <v>0</v>
      </c>
    </row>
    <row r="32" spans="1:6" x14ac:dyDescent="0.25">
      <c r="A32" s="3" t="s">
        <v>142</v>
      </c>
      <c r="B32" s="6">
        <v>25796</v>
      </c>
      <c r="C32" s="4">
        <v>0</v>
      </c>
      <c r="D32" s="4">
        <v>0</v>
      </c>
      <c r="E32" s="13">
        <v>5.0000000000000001E-4</v>
      </c>
      <c r="F32" s="15">
        <v>0.19520000000000001</v>
      </c>
    </row>
    <row r="33" spans="1:6" x14ac:dyDescent="0.25">
      <c r="A33" s="232" t="s">
        <v>189</v>
      </c>
      <c r="B33" s="6"/>
      <c r="C33" s="4"/>
      <c r="D33" s="4"/>
      <c r="E33" s="13"/>
      <c r="F33" s="15"/>
    </row>
    <row r="34" spans="1:6" x14ac:dyDescent="0.25">
      <c r="A34" s="3" t="s">
        <v>97</v>
      </c>
      <c r="B34" s="6">
        <v>57283</v>
      </c>
      <c r="C34" s="4">
        <v>0</v>
      </c>
      <c r="D34" s="4">
        <v>0</v>
      </c>
      <c r="E34" s="13">
        <v>0</v>
      </c>
      <c r="F34" s="15">
        <v>0</v>
      </c>
    </row>
    <row r="35" spans="1:6" x14ac:dyDescent="0.25">
      <c r="A35" s="3" t="s">
        <v>105</v>
      </c>
      <c r="B35" s="6">
        <v>46159</v>
      </c>
      <c r="C35" s="4">
        <v>42</v>
      </c>
      <c r="D35" s="4">
        <v>1645</v>
      </c>
      <c r="E35" s="13">
        <v>0</v>
      </c>
      <c r="F35" s="15">
        <v>0</v>
      </c>
    </row>
    <row r="36" spans="1:6" x14ac:dyDescent="0.25">
      <c r="A36" s="3" t="s">
        <v>116</v>
      </c>
      <c r="B36" s="6">
        <v>54053</v>
      </c>
      <c r="C36" s="4">
        <v>0</v>
      </c>
      <c r="D36" s="4">
        <v>0</v>
      </c>
      <c r="E36" s="13">
        <v>1E-4</v>
      </c>
      <c r="F36" s="15">
        <v>0.1691</v>
      </c>
    </row>
    <row r="37" spans="1:6" x14ac:dyDescent="0.25">
      <c r="A37" s="3" t="s">
        <v>126</v>
      </c>
      <c r="B37" s="6">
        <v>57978</v>
      </c>
      <c r="C37" s="4">
        <v>0</v>
      </c>
      <c r="D37" s="4">
        <v>0</v>
      </c>
      <c r="E37" s="13">
        <v>0</v>
      </c>
      <c r="F37" s="15">
        <v>0</v>
      </c>
    </row>
    <row r="38" spans="1:6" x14ac:dyDescent="0.25">
      <c r="A38" s="3" t="s">
        <v>128</v>
      </c>
      <c r="B38" s="6">
        <v>43672</v>
      </c>
      <c r="C38" s="4">
        <v>23</v>
      </c>
      <c r="D38" s="4">
        <v>455</v>
      </c>
      <c r="E38" s="13">
        <v>0</v>
      </c>
      <c r="F38" s="15">
        <v>0</v>
      </c>
    </row>
    <row r="39" spans="1:6" x14ac:dyDescent="0.25">
      <c r="A39" s="3" t="s">
        <v>131</v>
      </c>
      <c r="B39" s="6">
        <v>51203</v>
      </c>
      <c r="C39" s="4">
        <v>0</v>
      </c>
      <c r="D39" s="4">
        <v>0</v>
      </c>
      <c r="E39" s="13">
        <v>2.8E-3</v>
      </c>
      <c r="F39" s="15">
        <v>1.4160999999999999</v>
      </c>
    </row>
    <row r="40" spans="1:6" x14ac:dyDescent="0.25">
      <c r="A40" s="3" t="s">
        <v>137</v>
      </c>
      <c r="B40" s="6">
        <v>42298</v>
      </c>
      <c r="C40" s="4">
        <v>0</v>
      </c>
      <c r="D40" s="4">
        <v>0</v>
      </c>
      <c r="E40" s="13">
        <v>0</v>
      </c>
      <c r="F40" s="15">
        <v>0</v>
      </c>
    </row>
    <row r="41" spans="1:6" x14ac:dyDescent="0.25">
      <c r="A41" s="3" t="s">
        <v>138</v>
      </c>
      <c r="B41" s="6">
        <v>41946</v>
      </c>
      <c r="C41" s="4">
        <v>0</v>
      </c>
      <c r="D41" s="4">
        <v>0</v>
      </c>
      <c r="E41" s="13">
        <v>0</v>
      </c>
      <c r="F41" s="15">
        <v>0</v>
      </c>
    </row>
    <row r="42" spans="1:6" x14ac:dyDescent="0.25">
      <c r="A42" s="232" t="s">
        <v>190</v>
      </c>
      <c r="B42" s="6"/>
      <c r="C42" s="4"/>
      <c r="D42" s="4"/>
      <c r="E42" s="13"/>
      <c r="F42" s="15"/>
    </row>
    <row r="43" spans="1:6" x14ac:dyDescent="0.25">
      <c r="A43" s="3" t="s">
        <v>100</v>
      </c>
      <c r="B43" s="6">
        <v>61086</v>
      </c>
      <c r="C43" s="4">
        <v>0</v>
      </c>
      <c r="D43" s="4">
        <v>0</v>
      </c>
      <c r="E43" s="13">
        <v>3.0000000000000001E-3</v>
      </c>
      <c r="F43" s="15">
        <v>2.4737</v>
      </c>
    </row>
    <row r="44" spans="1:6" x14ac:dyDescent="0.25">
      <c r="A44" s="3" t="s">
        <v>113</v>
      </c>
      <c r="B44" s="6">
        <v>66217</v>
      </c>
      <c r="C44" s="4">
        <v>0</v>
      </c>
      <c r="D44" s="4">
        <v>0</v>
      </c>
      <c r="E44" s="13">
        <v>5.0000000000000001E-4</v>
      </c>
      <c r="F44" s="15">
        <v>1.04E-2</v>
      </c>
    </row>
    <row r="45" spans="1:6" x14ac:dyDescent="0.25">
      <c r="A45" s="3" t="s">
        <v>114</v>
      </c>
      <c r="B45" s="6">
        <v>66250</v>
      </c>
      <c r="C45" s="4">
        <v>0</v>
      </c>
      <c r="D45" s="4">
        <v>0</v>
      </c>
      <c r="E45" s="13">
        <v>0</v>
      </c>
      <c r="F45" s="15">
        <v>0</v>
      </c>
    </row>
    <row r="46" spans="1:6" x14ac:dyDescent="0.25">
      <c r="A46" s="3" t="s">
        <v>121</v>
      </c>
      <c r="B46" s="6">
        <v>70527</v>
      </c>
      <c r="C46" s="4">
        <v>4</v>
      </c>
      <c r="D46" s="4">
        <v>11926</v>
      </c>
      <c r="E46" s="13">
        <v>6.9999999999999999E-4</v>
      </c>
      <c r="F46" s="15">
        <v>0.23899999999999999</v>
      </c>
    </row>
    <row r="47" spans="1:6" x14ac:dyDescent="0.25">
      <c r="A47" s="3" t="s">
        <v>127</v>
      </c>
      <c r="B47" s="6">
        <v>65699</v>
      </c>
      <c r="C47" s="4">
        <v>194</v>
      </c>
      <c r="D47" s="4">
        <v>162521</v>
      </c>
      <c r="E47" s="13">
        <v>0</v>
      </c>
      <c r="F47" s="15">
        <v>0</v>
      </c>
    </row>
    <row r="48" spans="1:6" x14ac:dyDescent="0.25">
      <c r="A48" s="3" t="s">
        <v>134</v>
      </c>
      <c r="B48" s="6">
        <v>78208</v>
      </c>
      <c r="C48" s="4">
        <v>0</v>
      </c>
      <c r="D48" s="4">
        <v>0</v>
      </c>
      <c r="E48" s="13">
        <v>4.3E-3</v>
      </c>
      <c r="F48" s="15">
        <v>0.14119999999999999</v>
      </c>
    </row>
    <row r="49" spans="1:6" x14ac:dyDescent="0.25">
      <c r="A49" s="3" t="s">
        <v>135</v>
      </c>
      <c r="B49" s="6">
        <v>61803</v>
      </c>
      <c r="C49" s="4">
        <v>0</v>
      </c>
      <c r="D49" s="4">
        <v>0</v>
      </c>
      <c r="E49" s="13">
        <v>1E-3</v>
      </c>
      <c r="F49" s="15">
        <v>0.35539999999999999</v>
      </c>
    </row>
    <row r="50" spans="1:6" x14ac:dyDescent="0.25">
      <c r="A50" s="233" t="s">
        <v>462</v>
      </c>
      <c r="B50" s="6"/>
      <c r="C50" s="4"/>
      <c r="D50" s="4"/>
      <c r="E50" s="13"/>
      <c r="F50" s="15"/>
    </row>
    <row r="51" spans="1:6" x14ac:dyDescent="0.25">
      <c r="A51" s="3" t="s">
        <v>115</v>
      </c>
      <c r="B51" s="6">
        <v>106892</v>
      </c>
      <c r="C51" s="4">
        <v>0</v>
      </c>
      <c r="D51" s="4">
        <v>0</v>
      </c>
      <c r="E51" s="13">
        <v>0</v>
      </c>
      <c r="F51" s="15">
        <v>0</v>
      </c>
    </row>
    <row r="52" spans="1:6" x14ac:dyDescent="0.25">
      <c r="A52" s="3" t="s">
        <v>118</v>
      </c>
      <c r="B52" s="6">
        <v>112511</v>
      </c>
      <c r="C52" s="4">
        <v>56</v>
      </c>
      <c r="D52" s="4">
        <v>21957</v>
      </c>
      <c r="E52" s="13">
        <v>0</v>
      </c>
      <c r="F52" s="15">
        <v>0</v>
      </c>
    </row>
    <row r="53" spans="1:6" x14ac:dyDescent="0.25">
      <c r="A53" s="3" t="s">
        <v>122</v>
      </c>
      <c r="B53" s="6">
        <v>81410</v>
      </c>
      <c r="C53" s="4">
        <v>0</v>
      </c>
      <c r="D53" s="4">
        <v>0</v>
      </c>
      <c r="E53" s="13">
        <v>0</v>
      </c>
      <c r="F53" s="15">
        <v>0</v>
      </c>
    </row>
    <row r="54" spans="1:6" x14ac:dyDescent="0.25">
      <c r="A54" s="3" t="s">
        <v>124</v>
      </c>
      <c r="B54" s="6">
        <v>99064</v>
      </c>
      <c r="C54" s="4">
        <v>274</v>
      </c>
      <c r="D54" s="4">
        <v>140285</v>
      </c>
      <c r="E54" s="13">
        <v>0</v>
      </c>
      <c r="F54" s="15">
        <v>0</v>
      </c>
    </row>
    <row r="55" spans="1:6" x14ac:dyDescent="0.25">
      <c r="A55" s="233" t="s">
        <v>463</v>
      </c>
      <c r="B55" s="6"/>
      <c r="C55" s="4"/>
      <c r="D55" s="4"/>
      <c r="E55" s="13"/>
      <c r="F55" s="15"/>
    </row>
    <row r="56" spans="1:6" x14ac:dyDescent="0.25">
      <c r="A56" s="3" t="s">
        <v>95</v>
      </c>
      <c r="B56" s="6">
        <v>227738</v>
      </c>
      <c r="C56" s="4">
        <v>116</v>
      </c>
      <c r="D56" s="4">
        <v>32000</v>
      </c>
      <c r="E56" s="13">
        <v>0</v>
      </c>
      <c r="F56" s="15">
        <v>0</v>
      </c>
    </row>
    <row r="57" spans="1:6" x14ac:dyDescent="0.25">
      <c r="A57" s="3" t="s">
        <v>103</v>
      </c>
      <c r="B57" s="6">
        <v>321878</v>
      </c>
      <c r="C57" s="4">
        <v>0</v>
      </c>
      <c r="D57" s="4">
        <v>0</v>
      </c>
      <c r="E57" s="13">
        <v>0</v>
      </c>
      <c r="F57" s="15">
        <v>0</v>
      </c>
    </row>
    <row r="58" spans="1:6" x14ac:dyDescent="0.25">
      <c r="A58" s="3" t="s">
        <v>107</v>
      </c>
      <c r="B58" s="6">
        <v>210612</v>
      </c>
      <c r="C58" s="4">
        <v>0</v>
      </c>
      <c r="D58" s="4">
        <v>0</v>
      </c>
      <c r="E58" s="13">
        <v>0</v>
      </c>
      <c r="F58" s="15">
        <v>0</v>
      </c>
    </row>
    <row r="59" spans="1:6" x14ac:dyDescent="0.25">
      <c r="A59" s="3" t="s">
        <v>109</v>
      </c>
      <c r="B59" s="6">
        <v>214870</v>
      </c>
      <c r="C59" s="4">
        <v>32</v>
      </c>
      <c r="D59" s="4">
        <v>108</v>
      </c>
      <c r="E59" s="13">
        <v>1.6000000000000001E-3</v>
      </c>
      <c r="F59" s="15">
        <v>0.25829999999999997</v>
      </c>
    </row>
    <row r="60" spans="1:6" x14ac:dyDescent="0.25">
      <c r="A60" s="7" t="s">
        <v>110</v>
      </c>
      <c r="B60" s="10">
        <v>172008</v>
      </c>
      <c r="C60" s="8">
        <v>0</v>
      </c>
      <c r="D60" s="8">
        <v>0</v>
      </c>
      <c r="E60" s="14">
        <v>0</v>
      </c>
      <c r="F60" s="16">
        <v>0</v>
      </c>
    </row>
    <row r="63" spans="1:6" x14ac:dyDescent="0.25">
      <c r="A63" s="236" t="s">
        <v>466</v>
      </c>
      <c r="B63" s="236"/>
    </row>
    <row r="64" spans="1:6" x14ac:dyDescent="0.25">
      <c r="A64" s="3" t="s">
        <v>91</v>
      </c>
      <c r="B64" s="3"/>
      <c r="C64" s="4">
        <v>0</v>
      </c>
      <c r="D64" s="4">
        <v>0</v>
      </c>
      <c r="E64" s="13">
        <v>0</v>
      </c>
      <c r="F64" s="15">
        <v>0</v>
      </c>
    </row>
    <row r="65" spans="1:6" x14ac:dyDescent="0.25">
      <c r="A65" s="3" t="s">
        <v>117</v>
      </c>
      <c r="B65" s="3"/>
      <c r="C65" s="4">
        <v>0</v>
      </c>
      <c r="D65" s="4">
        <v>0</v>
      </c>
      <c r="E65" s="13">
        <v>0</v>
      </c>
      <c r="F65" s="15">
        <v>0</v>
      </c>
    </row>
  </sheetData>
  <sheetProtection algorithmName="SHA-512" hashValue="mRC6DexyRY37rk2z5qGG/Q0rhTHecPtdkhZlmAx9pHSOsPOMVND38M2gQRg6n/N8pUiIl7ApdJxX0eBrYmFlew==" saltValue="3p2ZUHRuk9sXA3pQeAdgQA==" spinCount="100000" sheet="1" objects="1" scenarios="1"/>
  <sortState xmlns:xlrd2="http://schemas.microsoft.com/office/spreadsheetml/2017/richdata2" ref="A56:D60">
    <sortCondition ref="A56:A60"/>
  </sortState>
  <mergeCells count="3">
    <mergeCell ref="A1:N1"/>
    <mergeCell ref="C2:D2"/>
    <mergeCell ref="E2:F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66"/>
  <sheetViews>
    <sheetView zoomScaleNormal="100" workbookViewId="0">
      <selection activeCell="F18" sqref="F18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5.5703125" customWidth="1"/>
    <col min="4" max="4" width="25.28515625" hidden="1" customWidth="1"/>
    <col min="5" max="5" width="44.42578125" bestFit="1" customWidth="1"/>
    <col min="6" max="6" width="39.140625" customWidth="1"/>
    <col min="7" max="7" width="17" customWidth="1"/>
    <col min="8" max="8" width="13.85546875" customWidth="1"/>
    <col min="9" max="9" width="30.85546875" style="222" customWidth="1"/>
    <col min="10" max="10" width="31" hidden="1" customWidth="1"/>
    <col min="11" max="11" width="25.140625" hidden="1" customWidth="1"/>
    <col min="12" max="12" width="41.140625" customWidth="1"/>
    <col min="13" max="13" width="21.28515625" customWidth="1"/>
    <col min="14" max="14" width="18.7109375" customWidth="1"/>
  </cols>
  <sheetData>
    <row r="1" spans="1:14" x14ac:dyDescent="0.25">
      <c r="A1" s="242" t="s">
        <v>483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3"/>
    </row>
    <row r="2" spans="1:14" x14ac:dyDescent="0.25">
      <c r="A2" s="1" t="s">
        <v>88</v>
      </c>
      <c r="B2" s="231"/>
      <c r="C2" s="1" t="s">
        <v>68</v>
      </c>
      <c r="D2" s="1" t="s">
        <v>70</v>
      </c>
      <c r="E2" s="1" t="s">
        <v>464</v>
      </c>
      <c r="F2" s="1" t="s">
        <v>83</v>
      </c>
      <c r="G2" s="1" t="s">
        <v>84</v>
      </c>
      <c r="H2" s="1" t="s">
        <v>85</v>
      </c>
      <c r="I2" s="219" t="s">
        <v>56</v>
      </c>
      <c r="J2" s="1" t="s">
        <v>180</v>
      </c>
      <c r="K2" s="1" t="s">
        <v>69</v>
      </c>
      <c r="L2" s="1" t="s">
        <v>79</v>
      </c>
      <c r="M2" s="1" t="s">
        <v>86</v>
      </c>
      <c r="N2" s="2" t="s">
        <v>87</v>
      </c>
    </row>
    <row r="3" spans="1:14" x14ac:dyDescent="0.25">
      <c r="A3" s="233" t="s">
        <v>458</v>
      </c>
      <c r="B3" s="231"/>
      <c r="C3" s="231"/>
      <c r="D3" s="231"/>
      <c r="E3" s="231"/>
      <c r="F3" s="231"/>
      <c r="G3" s="231"/>
      <c r="H3" s="231"/>
      <c r="I3" s="219"/>
      <c r="J3" s="231"/>
      <c r="K3" s="231"/>
      <c r="L3" s="231"/>
      <c r="M3" s="231"/>
      <c r="N3" s="2"/>
    </row>
    <row r="4" spans="1:14" x14ac:dyDescent="0.25">
      <c r="A4" s="3" t="s">
        <v>90</v>
      </c>
      <c r="B4" s="6">
        <v>7438</v>
      </c>
      <c r="C4" s="4">
        <v>111</v>
      </c>
      <c r="D4" s="4">
        <v>52</v>
      </c>
      <c r="E4" s="4">
        <v>14</v>
      </c>
      <c r="F4" s="4">
        <v>1128</v>
      </c>
      <c r="G4" s="4">
        <v>20049</v>
      </c>
      <c r="H4" s="4">
        <v>17148</v>
      </c>
      <c r="I4" s="220">
        <v>0</v>
      </c>
      <c r="J4" s="4">
        <v>0</v>
      </c>
      <c r="K4" s="4">
        <v>52</v>
      </c>
      <c r="L4" s="4">
        <v>358</v>
      </c>
      <c r="M4" s="4">
        <v>767</v>
      </c>
      <c r="N4" s="6">
        <v>10083</v>
      </c>
    </row>
    <row r="5" spans="1:14" x14ac:dyDescent="0.25">
      <c r="A5" s="3" t="s">
        <v>94</v>
      </c>
      <c r="B5" s="6">
        <v>9535</v>
      </c>
      <c r="C5" s="4">
        <v>0</v>
      </c>
      <c r="D5" s="4">
        <v>52</v>
      </c>
      <c r="E5" s="4">
        <v>4</v>
      </c>
      <c r="F5" s="4">
        <v>791</v>
      </c>
      <c r="G5" s="4">
        <v>826</v>
      </c>
      <c r="H5" s="4">
        <v>0</v>
      </c>
      <c r="I5" s="220">
        <v>365</v>
      </c>
      <c r="J5" s="4">
        <v>0</v>
      </c>
      <c r="K5" s="4">
        <v>52</v>
      </c>
      <c r="L5" s="4">
        <v>47</v>
      </c>
      <c r="M5" s="4">
        <v>47</v>
      </c>
      <c r="N5" s="6">
        <v>8045</v>
      </c>
    </row>
    <row r="6" spans="1:14" x14ac:dyDescent="0.25">
      <c r="A6" s="3" t="s">
        <v>96</v>
      </c>
      <c r="B6" s="6"/>
      <c r="C6" s="4">
        <v>563</v>
      </c>
      <c r="D6" s="4"/>
      <c r="E6" s="4">
        <v>12</v>
      </c>
      <c r="F6" s="4">
        <v>1926</v>
      </c>
      <c r="G6" s="4">
        <v>7300</v>
      </c>
      <c r="H6" s="4">
        <v>0</v>
      </c>
      <c r="I6" s="220">
        <v>0</v>
      </c>
      <c r="J6" s="4"/>
      <c r="K6" s="4"/>
      <c r="L6" s="4">
        <v>7638</v>
      </c>
      <c r="M6" s="4">
        <v>9072</v>
      </c>
      <c r="N6" s="6">
        <v>15381</v>
      </c>
    </row>
    <row r="7" spans="1:14" x14ac:dyDescent="0.25">
      <c r="A7" s="3" t="s">
        <v>99</v>
      </c>
      <c r="B7" s="6">
        <v>18059</v>
      </c>
      <c r="C7" s="4">
        <v>4859</v>
      </c>
      <c r="D7" s="4">
        <v>52</v>
      </c>
      <c r="E7" s="4">
        <v>20</v>
      </c>
      <c r="F7" s="4">
        <v>3665</v>
      </c>
      <c r="G7" s="4">
        <v>10376</v>
      </c>
      <c r="H7" s="4">
        <v>12156</v>
      </c>
      <c r="I7" s="220">
        <v>3000</v>
      </c>
      <c r="J7" s="4">
        <v>0</v>
      </c>
      <c r="K7" s="4">
        <v>52</v>
      </c>
      <c r="L7" s="4">
        <v>582</v>
      </c>
      <c r="M7" s="4">
        <v>1800</v>
      </c>
      <c r="N7" s="6">
        <v>14807</v>
      </c>
    </row>
    <row r="8" spans="1:14" x14ac:dyDescent="0.25">
      <c r="A8" s="3" t="s">
        <v>106</v>
      </c>
      <c r="B8" s="6">
        <v>8617</v>
      </c>
      <c r="C8" s="4">
        <v>0</v>
      </c>
      <c r="D8" s="4">
        <v>52</v>
      </c>
      <c r="E8" s="4">
        <v>9</v>
      </c>
      <c r="F8" s="4">
        <v>1350</v>
      </c>
      <c r="G8" s="4">
        <v>4523</v>
      </c>
      <c r="H8" s="4">
        <v>298</v>
      </c>
      <c r="I8" s="220">
        <v>0</v>
      </c>
      <c r="J8" s="4">
        <v>0</v>
      </c>
      <c r="K8" s="4">
        <v>52</v>
      </c>
      <c r="L8" s="4">
        <v>781</v>
      </c>
      <c r="M8" s="4">
        <v>781</v>
      </c>
      <c r="N8" s="6">
        <v>4412</v>
      </c>
    </row>
    <row r="9" spans="1:14" x14ac:dyDescent="0.25">
      <c r="A9" s="3" t="s">
        <v>108</v>
      </c>
      <c r="B9" s="6">
        <v>7216</v>
      </c>
      <c r="C9" s="4">
        <v>159</v>
      </c>
      <c r="D9" s="4">
        <v>52</v>
      </c>
      <c r="E9" s="4">
        <v>8</v>
      </c>
      <c r="F9" s="4">
        <v>3324</v>
      </c>
      <c r="G9" s="4">
        <v>2048</v>
      </c>
      <c r="H9" s="4">
        <v>11043</v>
      </c>
      <c r="I9" s="220">
        <v>0</v>
      </c>
      <c r="J9" s="4">
        <v>0</v>
      </c>
      <c r="K9" s="4">
        <v>52</v>
      </c>
      <c r="L9" s="4">
        <v>13</v>
      </c>
      <c r="M9" s="4">
        <v>433</v>
      </c>
      <c r="N9" s="6">
        <v>7833</v>
      </c>
    </row>
    <row r="10" spans="1:14" x14ac:dyDescent="0.25">
      <c r="A10" s="3" t="s">
        <v>119</v>
      </c>
      <c r="B10" s="6">
        <v>5546</v>
      </c>
      <c r="C10" s="4">
        <v>740</v>
      </c>
      <c r="D10" s="4">
        <v>52</v>
      </c>
      <c r="E10" s="4">
        <v>10</v>
      </c>
      <c r="F10" s="4">
        <v>6012</v>
      </c>
      <c r="G10" s="4">
        <v>14923</v>
      </c>
      <c r="H10" s="4">
        <v>6001</v>
      </c>
      <c r="I10" s="220">
        <v>4309</v>
      </c>
      <c r="J10" s="4">
        <v>0</v>
      </c>
      <c r="K10" s="4">
        <v>52</v>
      </c>
      <c r="L10" s="4">
        <v>136</v>
      </c>
      <c r="M10" s="4">
        <v>536</v>
      </c>
      <c r="N10" s="6">
        <v>3321</v>
      </c>
    </row>
    <row r="11" spans="1:14" x14ac:dyDescent="0.25">
      <c r="A11" s="3" t="s">
        <v>125</v>
      </c>
      <c r="B11" s="6">
        <v>9914</v>
      </c>
      <c r="C11" s="4">
        <v>269</v>
      </c>
      <c r="D11" s="4">
        <v>52</v>
      </c>
      <c r="E11" s="4">
        <v>20</v>
      </c>
      <c r="F11" s="4">
        <v>1000</v>
      </c>
      <c r="G11" s="4">
        <v>800</v>
      </c>
      <c r="H11" s="4">
        <v>16000</v>
      </c>
      <c r="I11" s="220">
        <v>118</v>
      </c>
      <c r="J11" s="4">
        <v>0</v>
      </c>
      <c r="K11" s="4">
        <v>52</v>
      </c>
      <c r="L11" s="4">
        <v>1539</v>
      </c>
      <c r="M11" s="4">
        <v>2495</v>
      </c>
      <c r="N11" s="6">
        <v>6659</v>
      </c>
    </row>
    <row r="12" spans="1:14" x14ac:dyDescent="0.25">
      <c r="A12" s="3" t="s">
        <v>129</v>
      </c>
      <c r="B12" s="6">
        <v>4592</v>
      </c>
      <c r="C12" s="4">
        <v>129</v>
      </c>
      <c r="D12" s="4">
        <v>52</v>
      </c>
      <c r="E12" s="4">
        <v>7</v>
      </c>
      <c r="F12" s="4">
        <v>1322</v>
      </c>
      <c r="G12" s="4">
        <v>523</v>
      </c>
      <c r="H12" s="4">
        <v>24421</v>
      </c>
      <c r="I12" s="220">
        <v>0</v>
      </c>
      <c r="J12" s="4">
        <v>0</v>
      </c>
      <c r="K12" s="4">
        <v>52</v>
      </c>
      <c r="L12" s="4">
        <v>968</v>
      </c>
      <c r="M12" s="4">
        <v>1174</v>
      </c>
      <c r="N12" s="6">
        <v>9500</v>
      </c>
    </row>
    <row r="13" spans="1:14" x14ac:dyDescent="0.25">
      <c r="A13" s="3" t="s">
        <v>133</v>
      </c>
      <c r="B13" s="6">
        <v>11837</v>
      </c>
      <c r="C13" s="4">
        <v>46</v>
      </c>
      <c r="D13" s="4">
        <v>52</v>
      </c>
      <c r="E13" s="4">
        <v>10</v>
      </c>
      <c r="F13" s="4">
        <v>1174</v>
      </c>
      <c r="G13" s="4">
        <v>250</v>
      </c>
      <c r="H13" s="4">
        <v>8741</v>
      </c>
      <c r="I13" s="220">
        <v>1618</v>
      </c>
      <c r="J13" s="4">
        <v>0</v>
      </c>
      <c r="K13" s="4">
        <v>52</v>
      </c>
      <c r="L13" s="4">
        <v>1447</v>
      </c>
      <c r="M13" s="4">
        <v>1875</v>
      </c>
      <c r="N13" s="6">
        <v>3355</v>
      </c>
    </row>
    <row r="14" spans="1:14" x14ac:dyDescent="0.25">
      <c r="A14" s="3" t="s">
        <v>139</v>
      </c>
      <c r="B14" s="6">
        <v>19703</v>
      </c>
      <c r="C14" s="4">
        <v>1176</v>
      </c>
      <c r="D14" s="4">
        <v>58</v>
      </c>
      <c r="E14" s="4">
        <v>16</v>
      </c>
      <c r="F14" s="4">
        <v>5376</v>
      </c>
      <c r="G14" s="4">
        <v>10772</v>
      </c>
      <c r="H14" s="4">
        <v>70694</v>
      </c>
      <c r="I14" s="220">
        <v>355</v>
      </c>
      <c r="J14" s="4">
        <v>6</v>
      </c>
      <c r="K14" s="4">
        <v>52</v>
      </c>
      <c r="L14" s="4">
        <v>93</v>
      </c>
      <c r="M14" s="4">
        <v>681</v>
      </c>
      <c r="N14" s="6">
        <v>34057</v>
      </c>
    </row>
    <row r="15" spans="1:14" x14ac:dyDescent="0.25">
      <c r="A15" s="3" t="s">
        <v>140</v>
      </c>
      <c r="B15" s="6">
        <v>8053</v>
      </c>
      <c r="C15" s="4">
        <v>130</v>
      </c>
      <c r="D15" s="4">
        <v>53</v>
      </c>
      <c r="E15" s="4">
        <v>8</v>
      </c>
      <c r="F15" s="4">
        <v>800</v>
      </c>
      <c r="G15" s="4">
        <v>350</v>
      </c>
      <c r="H15" s="4">
        <v>3401</v>
      </c>
      <c r="I15" s="220">
        <v>500</v>
      </c>
      <c r="J15" s="4">
        <v>1</v>
      </c>
      <c r="K15" s="4">
        <v>52</v>
      </c>
      <c r="L15" s="4">
        <v>28</v>
      </c>
      <c r="M15" s="4">
        <v>28</v>
      </c>
      <c r="N15" s="6">
        <v>2512</v>
      </c>
    </row>
    <row r="16" spans="1:14" x14ac:dyDescent="0.25">
      <c r="A16" s="3" t="s">
        <v>141</v>
      </c>
      <c r="B16" s="6">
        <v>12386</v>
      </c>
      <c r="C16" s="4">
        <v>326</v>
      </c>
      <c r="D16" s="4">
        <v>52</v>
      </c>
      <c r="E16" s="4">
        <v>9</v>
      </c>
      <c r="F16" s="4">
        <v>882</v>
      </c>
      <c r="G16" s="4">
        <v>3428</v>
      </c>
      <c r="H16" s="4">
        <v>18657</v>
      </c>
      <c r="I16" s="220">
        <v>0</v>
      </c>
      <c r="J16" s="4">
        <v>0</v>
      </c>
      <c r="K16" s="4">
        <v>52</v>
      </c>
      <c r="L16" s="4">
        <v>42</v>
      </c>
      <c r="M16" s="4">
        <v>631</v>
      </c>
      <c r="N16" s="6">
        <v>9143</v>
      </c>
    </row>
    <row r="17" spans="1:14" x14ac:dyDescent="0.25">
      <c r="A17" s="233" t="s">
        <v>459</v>
      </c>
      <c r="B17" s="6"/>
      <c r="C17" s="4"/>
      <c r="D17" s="4"/>
      <c r="E17" s="4"/>
      <c r="F17" s="4"/>
      <c r="G17" s="4"/>
      <c r="H17" s="4"/>
      <c r="I17" s="220"/>
      <c r="J17" s="4"/>
      <c r="K17" s="4"/>
      <c r="L17" s="4"/>
      <c r="M17" s="4"/>
      <c r="N17" s="6"/>
    </row>
    <row r="18" spans="1:14" x14ac:dyDescent="0.25">
      <c r="A18" s="3" t="s">
        <v>92</v>
      </c>
      <c r="B18" s="6">
        <v>28968</v>
      </c>
      <c r="C18" s="4">
        <v>1152</v>
      </c>
      <c r="D18" s="4">
        <v>52</v>
      </c>
      <c r="E18" s="4">
        <v>54</v>
      </c>
      <c r="F18" s="4">
        <v>10676</v>
      </c>
      <c r="G18" s="4">
        <v>102772</v>
      </c>
      <c r="H18" s="4">
        <v>15389</v>
      </c>
      <c r="I18" s="220">
        <v>5041</v>
      </c>
      <c r="J18" s="4">
        <v>0</v>
      </c>
      <c r="K18" s="4">
        <v>52</v>
      </c>
      <c r="L18" s="4">
        <v>1192</v>
      </c>
      <c r="M18" s="4">
        <v>1622</v>
      </c>
      <c r="N18" s="6">
        <v>18506</v>
      </c>
    </row>
    <row r="19" spans="1:14" x14ac:dyDescent="0.25">
      <c r="A19" s="3" t="s">
        <v>93</v>
      </c>
      <c r="B19" s="6">
        <v>20077</v>
      </c>
      <c r="C19" s="4">
        <v>57</v>
      </c>
      <c r="D19" s="4">
        <v>52</v>
      </c>
      <c r="E19" s="4">
        <v>10</v>
      </c>
      <c r="F19" s="4">
        <v>4109</v>
      </c>
      <c r="G19" s="4">
        <v>4851</v>
      </c>
      <c r="H19" s="4">
        <v>4851</v>
      </c>
      <c r="I19" s="220">
        <v>4734</v>
      </c>
      <c r="J19" s="4">
        <v>0</v>
      </c>
      <c r="K19" s="4">
        <v>52</v>
      </c>
      <c r="L19" s="4">
        <v>1493</v>
      </c>
      <c r="M19" s="4">
        <v>1663</v>
      </c>
      <c r="N19" s="6">
        <v>21992</v>
      </c>
    </row>
    <row r="20" spans="1:14" x14ac:dyDescent="0.25">
      <c r="A20" s="3" t="s">
        <v>98</v>
      </c>
      <c r="B20" s="6">
        <v>34605</v>
      </c>
      <c r="C20" s="4">
        <v>0</v>
      </c>
      <c r="D20" s="4">
        <v>53</v>
      </c>
      <c r="E20" s="4">
        <v>42</v>
      </c>
      <c r="F20" s="4">
        <v>3707</v>
      </c>
      <c r="G20" s="4">
        <v>436</v>
      </c>
      <c r="H20" s="4">
        <v>9888</v>
      </c>
      <c r="I20" s="220">
        <v>0</v>
      </c>
      <c r="J20" s="4">
        <v>1</v>
      </c>
      <c r="K20" s="4">
        <v>52</v>
      </c>
      <c r="L20" s="4">
        <v>1614</v>
      </c>
      <c r="M20" s="4">
        <v>1614</v>
      </c>
      <c r="N20" s="6">
        <v>11362</v>
      </c>
    </row>
    <row r="21" spans="1:14" x14ac:dyDescent="0.25">
      <c r="A21" s="3" t="s">
        <v>101</v>
      </c>
      <c r="B21" s="6">
        <v>31241</v>
      </c>
      <c r="C21" s="4">
        <v>12467</v>
      </c>
      <c r="D21" s="4">
        <v>52</v>
      </c>
      <c r="E21" s="4">
        <v>52</v>
      </c>
      <c r="F21" s="4">
        <v>4360</v>
      </c>
      <c r="G21" s="4">
        <v>6149</v>
      </c>
      <c r="H21" s="4">
        <v>10427</v>
      </c>
      <c r="I21" s="220">
        <v>3000</v>
      </c>
      <c r="J21" s="4">
        <v>0</v>
      </c>
      <c r="K21" s="4">
        <v>52</v>
      </c>
      <c r="L21" s="4">
        <v>298</v>
      </c>
      <c r="M21" s="4">
        <v>48968</v>
      </c>
      <c r="N21" s="6">
        <v>93768</v>
      </c>
    </row>
    <row r="22" spans="1:14" x14ac:dyDescent="0.25">
      <c r="A22" s="3" t="s">
        <v>102</v>
      </c>
      <c r="B22" s="6">
        <v>21065</v>
      </c>
      <c r="C22" s="4">
        <v>5215</v>
      </c>
      <c r="D22" s="4">
        <v>54</v>
      </c>
      <c r="E22" s="4">
        <v>21</v>
      </c>
      <c r="F22" s="4">
        <v>6422</v>
      </c>
      <c r="G22" s="4">
        <v>18652</v>
      </c>
      <c r="H22" s="4">
        <v>1755</v>
      </c>
      <c r="I22" s="220">
        <v>4233</v>
      </c>
      <c r="J22" s="4">
        <v>2</v>
      </c>
      <c r="K22" s="4">
        <v>52</v>
      </c>
      <c r="L22" s="4">
        <v>70</v>
      </c>
      <c r="M22" s="4">
        <v>1509</v>
      </c>
      <c r="N22" s="6">
        <v>18895</v>
      </c>
    </row>
    <row r="23" spans="1:14" x14ac:dyDescent="0.25">
      <c r="A23" s="3" t="s">
        <v>104</v>
      </c>
      <c r="B23" s="6">
        <v>26378</v>
      </c>
      <c r="C23" s="4">
        <v>2510</v>
      </c>
      <c r="D23" s="4">
        <v>52</v>
      </c>
      <c r="E23" s="4">
        <v>28</v>
      </c>
      <c r="F23" s="4">
        <v>7021</v>
      </c>
      <c r="G23" s="4">
        <v>6278</v>
      </c>
      <c r="H23" s="4">
        <v>2194</v>
      </c>
      <c r="I23" s="220">
        <v>4540</v>
      </c>
      <c r="J23" s="4">
        <v>0</v>
      </c>
      <c r="K23" s="4">
        <v>52</v>
      </c>
      <c r="L23" s="4">
        <v>53</v>
      </c>
      <c r="M23" s="4">
        <v>1987</v>
      </c>
      <c r="N23" s="6">
        <v>45398</v>
      </c>
    </row>
    <row r="24" spans="1:14" x14ac:dyDescent="0.25">
      <c r="A24" s="3" t="s">
        <v>111</v>
      </c>
      <c r="B24" s="6">
        <v>28746</v>
      </c>
      <c r="C24" s="4">
        <v>659</v>
      </c>
      <c r="D24" s="4">
        <v>62</v>
      </c>
      <c r="E24" s="4">
        <v>26</v>
      </c>
      <c r="F24" s="4">
        <v>6052</v>
      </c>
      <c r="G24" s="4">
        <v>14232</v>
      </c>
      <c r="H24" s="4">
        <v>4008</v>
      </c>
      <c r="I24" s="220">
        <v>4000</v>
      </c>
      <c r="J24" s="4">
        <v>10</v>
      </c>
      <c r="K24" s="4">
        <v>52</v>
      </c>
      <c r="L24" s="4">
        <v>2040</v>
      </c>
      <c r="M24" s="4">
        <v>3199</v>
      </c>
      <c r="N24" s="6">
        <v>34155</v>
      </c>
    </row>
    <row r="25" spans="1:14" x14ac:dyDescent="0.25">
      <c r="A25" s="3" t="s">
        <v>112</v>
      </c>
      <c r="B25" s="6">
        <v>29603</v>
      </c>
      <c r="C25" s="4">
        <v>7570</v>
      </c>
      <c r="D25" s="4">
        <v>55</v>
      </c>
      <c r="E25" s="4">
        <v>25</v>
      </c>
      <c r="F25" s="4">
        <v>6553</v>
      </c>
      <c r="G25" s="4">
        <v>7942</v>
      </c>
      <c r="H25" s="4">
        <v>40587</v>
      </c>
      <c r="I25" s="220">
        <v>4539</v>
      </c>
      <c r="J25" s="4">
        <v>3</v>
      </c>
      <c r="K25" s="4">
        <v>52</v>
      </c>
      <c r="L25" s="4">
        <v>7042</v>
      </c>
      <c r="M25" s="4">
        <v>8155</v>
      </c>
      <c r="N25" s="6">
        <v>27535</v>
      </c>
    </row>
    <row r="26" spans="1:14" x14ac:dyDescent="0.25">
      <c r="A26" s="3" t="s">
        <v>120</v>
      </c>
      <c r="B26" s="6">
        <v>34123</v>
      </c>
      <c r="C26" s="4">
        <v>0</v>
      </c>
      <c r="D26" s="4">
        <v>53</v>
      </c>
      <c r="E26" s="4">
        <v>16</v>
      </c>
      <c r="F26" s="4">
        <v>6225</v>
      </c>
      <c r="G26" s="4">
        <v>3084</v>
      </c>
      <c r="H26" s="4">
        <v>23804</v>
      </c>
      <c r="I26" s="220">
        <v>0</v>
      </c>
      <c r="J26" s="4">
        <v>1</v>
      </c>
      <c r="K26" s="4">
        <v>52</v>
      </c>
      <c r="L26" s="4">
        <v>0</v>
      </c>
      <c r="M26" s="4">
        <v>0</v>
      </c>
      <c r="N26" s="6">
        <v>8131</v>
      </c>
    </row>
    <row r="27" spans="1:14" x14ac:dyDescent="0.25">
      <c r="A27" s="3" t="s">
        <v>123</v>
      </c>
      <c r="B27" s="6">
        <v>28789</v>
      </c>
      <c r="C27" s="4">
        <v>3052</v>
      </c>
      <c r="D27" s="4">
        <v>52</v>
      </c>
      <c r="E27" s="4">
        <v>9</v>
      </c>
      <c r="F27" s="4">
        <v>30000</v>
      </c>
      <c r="G27" s="4">
        <v>90000</v>
      </c>
      <c r="H27" s="4">
        <v>3633</v>
      </c>
      <c r="I27" s="220">
        <v>3655</v>
      </c>
      <c r="J27" s="4">
        <v>0</v>
      </c>
      <c r="K27" s="4">
        <v>52</v>
      </c>
      <c r="L27" s="4">
        <v>0</v>
      </c>
      <c r="M27" s="4">
        <v>1656</v>
      </c>
      <c r="N27" s="6">
        <v>34253</v>
      </c>
    </row>
    <row r="28" spans="1:14" x14ac:dyDescent="0.25">
      <c r="A28" s="3" t="s">
        <v>130</v>
      </c>
      <c r="B28" s="6">
        <v>35193</v>
      </c>
      <c r="C28" s="4">
        <v>2220</v>
      </c>
      <c r="D28" s="4">
        <v>52</v>
      </c>
      <c r="E28" s="4">
        <v>32</v>
      </c>
      <c r="F28" s="4">
        <v>8232</v>
      </c>
      <c r="G28" s="4">
        <v>283632</v>
      </c>
      <c r="H28" s="4">
        <v>8190</v>
      </c>
      <c r="I28" s="220">
        <v>2978</v>
      </c>
      <c r="J28" s="4">
        <v>0</v>
      </c>
      <c r="K28" s="4">
        <v>52</v>
      </c>
      <c r="L28" s="4">
        <v>42025</v>
      </c>
      <c r="M28" s="4">
        <v>43354</v>
      </c>
      <c r="N28" s="6">
        <v>75989</v>
      </c>
    </row>
    <row r="29" spans="1:14" x14ac:dyDescent="0.25">
      <c r="A29" s="3" t="s">
        <v>132</v>
      </c>
      <c r="B29" s="6">
        <v>24468</v>
      </c>
      <c r="C29" s="4">
        <v>564</v>
      </c>
      <c r="D29" s="4">
        <v>54</v>
      </c>
      <c r="E29" s="4">
        <v>36</v>
      </c>
      <c r="F29" s="4">
        <v>2936</v>
      </c>
      <c r="G29" s="4">
        <v>94731</v>
      </c>
      <c r="H29" s="4">
        <v>194102</v>
      </c>
      <c r="I29" s="220">
        <v>3644</v>
      </c>
      <c r="J29" s="4">
        <v>2</v>
      </c>
      <c r="K29" s="4">
        <v>52</v>
      </c>
      <c r="L29" s="4">
        <v>27919</v>
      </c>
      <c r="M29" s="4">
        <v>29594</v>
      </c>
      <c r="N29" s="6">
        <v>46894</v>
      </c>
    </row>
    <row r="30" spans="1:14" x14ac:dyDescent="0.25">
      <c r="A30" s="3" t="s">
        <v>136</v>
      </c>
      <c r="B30" s="6">
        <v>28284</v>
      </c>
      <c r="C30" s="4">
        <v>1464</v>
      </c>
      <c r="D30" s="4">
        <v>54</v>
      </c>
      <c r="E30" s="4">
        <v>12</v>
      </c>
      <c r="F30" s="4">
        <v>13468</v>
      </c>
      <c r="G30" s="4">
        <v>24896</v>
      </c>
      <c r="H30" s="4">
        <v>6572</v>
      </c>
      <c r="I30" s="220">
        <v>1491</v>
      </c>
      <c r="J30" s="4">
        <v>2</v>
      </c>
      <c r="K30" s="4">
        <v>52</v>
      </c>
      <c r="L30" s="4">
        <v>2004</v>
      </c>
      <c r="M30" s="4">
        <v>7178</v>
      </c>
      <c r="N30" s="6">
        <v>69915</v>
      </c>
    </row>
    <row r="31" spans="1:14" x14ac:dyDescent="0.25">
      <c r="A31" s="3" t="s">
        <v>142</v>
      </c>
      <c r="B31" s="6">
        <v>25796</v>
      </c>
      <c r="C31" s="4">
        <v>6104</v>
      </c>
      <c r="D31" s="4">
        <v>52</v>
      </c>
      <c r="E31" s="4">
        <v>10</v>
      </c>
      <c r="F31" s="4">
        <v>9400</v>
      </c>
      <c r="G31" s="4">
        <v>3069</v>
      </c>
      <c r="H31" s="4">
        <v>3381</v>
      </c>
      <c r="I31" s="220">
        <v>3000</v>
      </c>
      <c r="J31" s="4">
        <v>0</v>
      </c>
      <c r="K31" s="4">
        <v>52</v>
      </c>
      <c r="L31" s="4">
        <v>143</v>
      </c>
      <c r="M31" s="4">
        <v>1564</v>
      </c>
      <c r="N31" s="6">
        <v>13884</v>
      </c>
    </row>
    <row r="32" spans="1:14" x14ac:dyDescent="0.25">
      <c r="A32" s="232" t="s">
        <v>189</v>
      </c>
      <c r="B32" s="6"/>
      <c r="C32" s="4"/>
      <c r="D32" s="4"/>
      <c r="E32" s="4"/>
      <c r="F32" s="4"/>
      <c r="G32" s="4"/>
      <c r="H32" s="4"/>
      <c r="I32" s="220"/>
      <c r="J32" s="4"/>
      <c r="K32" s="4"/>
      <c r="L32" s="4"/>
      <c r="M32" s="4"/>
      <c r="N32" s="6"/>
    </row>
    <row r="33" spans="1:14" x14ac:dyDescent="0.25">
      <c r="A33" s="3" t="s">
        <v>97</v>
      </c>
      <c r="B33" s="6">
        <v>57283</v>
      </c>
      <c r="C33" s="4">
        <v>16425</v>
      </c>
      <c r="D33" s="4">
        <v>56</v>
      </c>
      <c r="E33" s="4">
        <v>33</v>
      </c>
      <c r="F33" s="4">
        <v>34923</v>
      </c>
      <c r="G33" s="4">
        <v>234228</v>
      </c>
      <c r="H33" s="4">
        <v>42907</v>
      </c>
      <c r="I33" s="220">
        <v>9510</v>
      </c>
      <c r="J33" s="4">
        <v>4</v>
      </c>
      <c r="K33" s="4">
        <v>52</v>
      </c>
      <c r="L33" s="4">
        <v>56264</v>
      </c>
      <c r="M33" s="4">
        <v>65507</v>
      </c>
      <c r="N33" s="6">
        <v>116891</v>
      </c>
    </row>
    <row r="34" spans="1:14" x14ac:dyDescent="0.25">
      <c r="A34" s="3" t="s">
        <v>105</v>
      </c>
      <c r="B34" s="6">
        <v>46159</v>
      </c>
      <c r="C34" s="4">
        <v>19342</v>
      </c>
      <c r="D34" s="4">
        <v>62</v>
      </c>
      <c r="E34" s="4">
        <v>113</v>
      </c>
      <c r="F34" s="4">
        <v>13717</v>
      </c>
      <c r="G34" s="4">
        <v>84197</v>
      </c>
      <c r="H34" s="4">
        <v>50003</v>
      </c>
      <c r="I34" s="220">
        <v>101096</v>
      </c>
      <c r="J34" s="4">
        <v>10</v>
      </c>
      <c r="K34" s="4">
        <v>52</v>
      </c>
      <c r="L34" s="4">
        <v>47472</v>
      </c>
      <c r="M34" s="4">
        <v>80010</v>
      </c>
      <c r="N34" s="6">
        <v>182706</v>
      </c>
    </row>
    <row r="35" spans="1:14" x14ac:dyDescent="0.25">
      <c r="A35" s="3" t="s">
        <v>116</v>
      </c>
      <c r="B35" s="6">
        <v>54053</v>
      </c>
      <c r="C35" s="4">
        <v>3637</v>
      </c>
      <c r="D35" s="4">
        <v>59</v>
      </c>
      <c r="E35" s="4">
        <v>72</v>
      </c>
      <c r="F35" s="4">
        <v>8990</v>
      </c>
      <c r="G35" s="4">
        <v>56316</v>
      </c>
      <c r="H35" s="4">
        <v>43257</v>
      </c>
      <c r="I35" s="220">
        <v>6196</v>
      </c>
      <c r="J35" s="4">
        <v>7</v>
      </c>
      <c r="K35" s="4">
        <v>52</v>
      </c>
      <c r="L35" s="4">
        <v>628550</v>
      </c>
      <c r="M35" s="4">
        <v>641530</v>
      </c>
      <c r="N35" s="6">
        <v>718693</v>
      </c>
    </row>
    <row r="36" spans="1:14" x14ac:dyDescent="0.25">
      <c r="A36" s="3" t="s">
        <v>126</v>
      </c>
      <c r="B36" s="6">
        <v>57978</v>
      </c>
      <c r="C36" s="4">
        <v>1973</v>
      </c>
      <c r="D36" s="4">
        <v>53</v>
      </c>
      <c r="E36" s="4">
        <v>18</v>
      </c>
      <c r="F36" s="4">
        <v>4128</v>
      </c>
      <c r="G36" s="4">
        <v>4990</v>
      </c>
      <c r="H36" s="4">
        <v>9228</v>
      </c>
      <c r="I36" s="220">
        <v>2185</v>
      </c>
      <c r="J36" s="4">
        <v>1</v>
      </c>
      <c r="K36" s="4">
        <v>52</v>
      </c>
      <c r="L36" s="4">
        <v>2022</v>
      </c>
      <c r="M36" s="4">
        <v>6484</v>
      </c>
      <c r="N36" s="6">
        <v>65184</v>
      </c>
    </row>
    <row r="37" spans="1:14" x14ac:dyDescent="0.25">
      <c r="A37" s="3" t="s">
        <v>128</v>
      </c>
      <c r="B37" s="6">
        <v>43672</v>
      </c>
      <c r="C37" s="4">
        <v>920</v>
      </c>
      <c r="D37" s="4">
        <v>52</v>
      </c>
      <c r="E37" s="4">
        <v>26</v>
      </c>
      <c r="F37" s="4">
        <v>4348</v>
      </c>
      <c r="G37" s="4">
        <v>9500</v>
      </c>
      <c r="H37" s="4">
        <v>21601</v>
      </c>
      <c r="I37" s="220">
        <v>0</v>
      </c>
      <c r="J37" s="4">
        <v>0</v>
      </c>
      <c r="K37" s="4">
        <v>52</v>
      </c>
      <c r="L37" s="4">
        <v>249</v>
      </c>
      <c r="M37" s="4">
        <v>2360</v>
      </c>
      <c r="N37" s="6">
        <v>17596</v>
      </c>
    </row>
    <row r="38" spans="1:14" x14ac:dyDescent="0.25">
      <c r="A38" s="3" t="s">
        <v>131</v>
      </c>
      <c r="B38" s="6">
        <v>51203</v>
      </c>
      <c r="C38" s="4">
        <v>5606</v>
      </c>
      <c r="D38" s="4">
        <v>55</v>
      </c>
      <c r="E38" s="4">
        <v>23</v>
      </c>
      <c r="F38" s="4">
        <v>5447</v>
      </c>
      <c r="G38" s="4">
        <v>27495</v>
      </c>
      <c r="H38" s="4">
        <v>40645</v>
      </c>
      <c r="I38" s="220">
        <v>18140</v>
      </c>
      <c r="J38" s="4">
        <v>3</v>
      </c>
      <c r="K38" s="4">
        <v>52</v>
      </c>
      <c r="L38" s="4">
        <v>5078</v>
      </c>
      <c r="M38" s="4">
        <v>14839</v>
      </c>
      <c r="N38" s="6">
        <v>100956</v>
      </c>
    </row>
    <row r="39" spans="1:14" x14ac:dyDescent="0.25">
      <c r="A39" s="3" t="s">
        <v>137</v>
      </c>
      <c r="B39" s="6">
        <v>42298</v>
      </c>
      <c r="C39" s="4">
        <v>7643</v>
      </c>
      <c r="D39" s="4">
        <v>64</v>
      </c>
      <c r="E39" s="4">
        <v>10</v>
      </c>
      <c r="F39" s="4">
        <v>5459</v>
      </c>
      <c r="G39" s="4">
        <v>47092</v>
      </c>
      <c r="H39" s="4">
        <v>20028</v>
      </c>
      <c r="I39" s="220">
        <v>83236</v>
      </c>
      <c r="J39" s="4">
        <v>12</v>
      </c>
      <c r="K39" s="4">
        <v>52</v>
      </c>
      <c r="L39" s="4">
        <v>2921</v>
      </c>
      <c r="M39" s="4">
        <v>9354</v>
      </c>
      <c r="N39" s="6">
        <v>66009</v>
      </c>
    </row>
    <row r="40" spans="1:14" x14ac:dyDescent="0.25">
      <c r="A40" s="3" t="s">
        <v>138</v>
      </c>
      <c r="B40" s="6">
        <v>41946</v>
      </c>
      <c r="C40" s="4">
        <v>1137</v>
      </c>
      <c r="D40" s="4">
        <v>52</v>
      </c>
      <c r="E40" s="4">
        <v>30</v>
      </c>
      <c r="F40" s="4">
        <v>25263</v>
      </c>
      <c r="G40" s="4">
        <v>22378</v>
      </c>
      <c r="H40" s="4">
        <v>15662</v>
      </c>
      <c r="I40" s="220">
        <v>150</v>
      </c>
      <c r="J40" s="4">
        <v>0</v>
      </c>
      <c r="K40" s="4">
        <v>52</v>
      </c>
      <c r="L40" s="4">
        <v>111</v>
      </c>
      <c r="M40" s="4">
        <v>2500</v>
      </c>
      <c r="N40" s="6">
        <v>51283</v>
      </c>
    </row>
    <row r="41" spans="1:14" x14ac:dyDescent="0.25">
      <c r="A41" s="232" t="s">
        <v>190</v>
      </c>
      <c r="B41" s="6"/>
      <c r="C41" s="4"/>
      <c r="D41" s="4"/>
      <c r="E41" s="4"/>
      <c r="F41" s="4"/>
      <c r="G41" s="4"/>
      <c r="H41" s="4"/>
      <c r="I41" s="220"/>
      <c r="J41" s="4"/>
      <c r="K41" s="4"/>
      <c r="L41" s="4"/>
      <c r="M41" s="4"/>
      <c r="N41" s="6"/>
    </row>
    <row r="42" spans="1:14" x14ac:dyDescent="0.25">
      <c r="A42" s="3" t="s">
        <v>100</v>
      </c>
      <c r="B42" s="6">
        <v>61086</v>
      </c>
      <c r="C42" s="4">
        <v>2116</v>
      </c>
      <c r="D42" s="4">
        <v>55</v>
      </c>
      <c r="E42" s="4">
        <v>57</v>
      </c>
      <c r="F42" s="4">
        <v>18838</v>
      </c>
      <c r="G42" s="4">
        <v>8772</v>
      </c>
      <c r="H42" s="4">
        <v>43681</v>
      </c>
      <c r="I42" s="220">
        <v>5884</v>
      </c>
      <c r="J42" s="4">
        <v>3</v>
      </c>
      <c r="K42" s="4">
        <v>52</v>
      </c>
      <c r="L42" s="4">
        <v>8351</v>
      </c>
      <c r="M42" s="4">
        <v>12833</v>
      </c>
      <c r="N42" s="6">
        <v>60878</v>
      </c>
    </row>
    <row r="43" spans="1:14" x14ac:dyDescent="0.25">
      <c r="A43" s="3" t="s">
        <v>113</v>
      </c>
      <c r="B43" s="6">
        <v>66217</v>
      </c>
      <c r="C43" s="4">
        <v>7850</v>
      </c>
      <c r="D43" s="4">
        <v>56</v>
      </c>
      <c r="E43" s="4">
        <v>29</v>
      </c>
      <c r="F43" s="4">
        <v>7778</v>
      </c>
      <c r="G43" s="4">
        <v>61879</v>
      </c>
      <c r="H43" s="4">
        <v>26552</v>
      </c>
      <c r="I43" s="220">
        <v>4278</v>
      </c>
      <c r="J43" s="4">
        <v>4</v>
      </c>
      <c r="K43" s="4">
        <v>52</v>
      </c>
      <c r="L43" s="4">
        <v>5507</v>
      </c>
      <c r="M43" s="4">
        <v>23451</v>
      </c>
      <c r="N43" s="6">
        <v>112725</v>
      </c>
    </row>
    <row r="44" spans="1:14" x14ac:dyDescent="0.25">
      <c r="A44" s="3" t="s">
        <v>114</v>
      </c>
      <c r="B44" s="6">
        <v>66250</v>
      </c>
      <c r="C44" s="4">
        <v>7353</v>
      </c>
      <c r="D44" s="4">
        <v>60</v>
      </c>
      <c r="E44" s="4">
        <v>47</v>
      </c>
      <c r="F44" s="4">
        <v>4262</v>
      </c>
      <c r="G44" s="4">
        <v>49533</v>
      </c>
      <c r="H44" s="4">
        <v>20733</v>
      </c>
      <c r="I44" s="220">
        <v>14872</v>
      </c>
      <c r="J44" s="4">
        <v>8</v>
      </c>
      <c r="K44" s="4">
        <v>52</v>
      </c>
      <c r="L44" s="4">
        <v>35963</v>
      </c>
      <c r="M44" s="4">
        <v>43701</v>
      </c>
      <c r="N44" s="6">
        <v>111011</v>
      </c>
    </row>
    <row r="45" spans="1:14" x14ac:dyDescent="0.25">
      <c r="A45" s="3" t="s">
        <v>121</v>
      </c>
      <c r="B45" s="6">
        <v>70527</v>
      </c>
      <c r="C45" s="4">
        <v>2944</v>
      </c>
      <c r="D45" s="4">
        <v>56</v>
      </c>
      <c r="E45" s="4">
        <v>19</v>
      </c>
      <c r="F45" s="4">
        <v>10317</v>
      </c>
      <c r="G45" s="4">
        <v>5796</v>
      </c>
      <c r="H45" s="4">
        <v>13423</v>
      </c>
      <c r="I45" s="220">
        <v>13301</v>
      </c>
      <c r="J45" s="4">
        <v>4</v>
      </c>
      <c r="K45" s="4">
        <v>52</v>
      </c>
      <c r="L45" s="4">
        <v>13165</v>
      </c>
      <c r="M45" s="4">
        <v>19361</v>
      </c>
      <c r="N45" s="6">
        <v>77024</v>
      </c>
    </row>
    <row r="46" spans="1:14" x14ac:dyDescent="0.25">
      <c r="A46" s="3" t="s">
        <v>127</v>
      </c>
      <c r="B46" s="6">
        <v>65699</v>
      </c>
      <c r="C46" s="4">
        <v>4497</v>
      </c>
      <c r="D46" s="4">
        <v>53</v>
      </c>
      <c r="E46" s="4">
        <v>75</v>
      </c>
      <c r="F46" s="4">
        <v>17471</v>
      </c>
      <c r="G46" s="4">
        <v>50401</v>
      </c>
      <c r="H46" s="4">
        <v>26291</v>
      </c>
      <c r="I46" s="220">
        <v>7417</v>
      </c>
      <c r="J46" s="4">
        <v>1</v>
      </c>
      <c r="K46" s="4">
        <v>52</v>
      </c>
      <c r="L46" s="4">
        <v>10560</v>
      </c>
      <c r="M46" s="4">
        <v>16374</v>
      </c>
      <c r="N46" s="6">
        <v>69279</v>
      </c>
    </row>
    <row r="47" spans="1:14" x14ac:dyDescent="0.25">
      <c r="A47" s="3" t="s">
        <v>134</v>
      </c>
      <c r="B47" s="6">
        <v>78208</v>
      </c>
      <c r="C47" s="4">
        <v>11587</v>
      </c>
      <c r="D47" s="4">
        <v>60</v>
      </c>
      <c r="E47" s="4">
        <v>56</v>
      </c>
      <c r="F47" s="4">
        <v>20353</v>
      </c>
      <c r="G47" s="4">
        <v>25289</v>
      </c>
      <c r="H47" s="4">
        <v>3496</v>
      </c>
      <c r="I47" s="220">
        <v>69345</v>
      </c>
      <c r="J47" s="4">
        <v>8</v>
      </c>
      <c r="K47" s="4">
        <v>52</v>
      </c>
      <c r="L47" s="4">
        <v>17990</v>
      </c>
      <c r="M47" s="4">
        <v>57882</v>
      </c>
      <c r="N47" s="6">
        <v>291885</v>
      </c>
    </row>
    <row r="48" spans="1:14" x14ac:dyDescent="0.25">
      <c r="A48" s="3" t="s">
        <v>135</v>
      </c>
      <c r="B48" s="6">
        <v>61803</v>
      </c>
      <c r="C48" s="4">
        <v>1467</v>
      </c>
      <c r="D48" s="4">
        <v>53</v>
      </c>
      <c r="E48" s="4">
        <v>42</v>
      </c>
      <c r="F48" s="4">
        <v>8613</v>
      </c>
      <c r="G48" s="4">
        <v>176936</v>
      </c>
      <c r="H48" s="4">
        <v>25208</v>
      </c>
      <c r="I48" s="220">
        <v>0</v>
      </c>
      <c r="J48" s="4">
        <v>1</v>
      </c>
      <c r="K48" s="4">
        <v>52</v>
      </c>
      <c r="L48" s="4">
        <v>16218</v>
      </c>
      <c r="M48" s="4">
        <v>20830</v>
      </c>
      <c r="N48" s="6">
        <v>75254</v>
      </c>
    </row>
    <row r="49" spans="1:14" x14ac:dyDescent="0.25">
      <c r="A49" s="233" t="s">
        <v>462</v>
      </c>
      <c r="B49" s="6"/>
      <c r="C49" s="4"/>
      <c r="D49" s="4"/>
      <c r="E49" s="4"/>
      <c r="F49" s="4"/>
      <c r="G49" s="4"/>
      <c r="H49" s="4"/>
      <c r="I49" s="220"/>
      <c r="J49" s="4"/>
      <c r="K49" s="4"/>
      <c r="L49" s="4"/>
      <c r="M49" s="4"/>
      <c r="N49" s="6"/>
    </row>
    <row r="50" spans="1:14" x14ac:dyDescent="0.25">
      <c r="A50" s="3" t="s">
        <v>115</v>
      </c>
      <c r="B50" s="6">
        <v>106892</v>
      </c>
      <c r="C50" s="4">
        <v>4010</v>
      </c>
      <c r="D50" s="4">
        <v>78</v>
      </c>
      <c r="E50" s="4">
        <v>48</v>
      </c>
      <c r="F50" s="4">
        <v>15844</v>
      </c>
      <c r="G50" s="4">
        <v>53574</v>
      </c>
      <c r="H50" s="4">
        <v>41275</v>
      </c>
      <c r="I50" s="220">
        <v>41356</v>
      </c>
      <c r="J50" s="4">
        <v>26</v>
      </c>
      <c r="K50" s="4">
        <v>52</v>
      </c>
      <c r="L50" s="4">
        <v>43788</v>
      </c>
      <c r="M50" s="4">
        <v>64175</v>
      </c>
      <c r="N50" s="6">
        <v>216712</v>
      </c>
    </row>
    <row r="51" spans="1:14" x14ac:dyDescent="0.25">
      <c r="A51" s="3" t="s">
        <v>118</v>
      </c>
      <c r="B51" s="6">
        <v>112511</v>
      </c>
      <c r="C51" s="4">
        <v>24411</v>
      </c>
      <c r="D51" s="4">
        <v>61</v>
      </c>
      <c r="E51" s="4">
        <v>58</v>
      </c>
      <c r="F51" s="4">
        <v>25332</v>
      </c>
      <c r="G51" s="4">
        <v>12702</v>
      </c>
      <c r="H51" s="4">
        <v>111040</v>
      </c>
      <c r="I51" s="220">
        <v>77395</v>
      </c>
      <c r="J51" s="4">
        <v>9</v>
      </c>
      <c r="K51" s="4">
        <v>52</v>
      </c>
      <c r="L51" s="4">
        <v>14341</v>
      </c>
      <c r="M51" s="4">
        <v>100393</v>
      </c>
      <c r="N51" s="6">
        <v>327633</v>
      </c>
    </row>
    <row r="52" spans="1:14" x14ac:dyDescent="0.25">
      <c r="A52" s="3" t="s">
        <v>122</v>
      </c>
      <c r="B52" s="6">
        <v>81410</v>
      </c>
      <c r="C52" s="4">
        <v>11875</v>
      </c>
      <c r="D52" s="4">
        <v>55</v>
      </c>
      <c r="E52" s="4">
        <v>86</v>
      </c>
      <c r="F52" s="4">
        <v>18608</v>
      </c>
      <c r="G52" s="4">
        <v>53473</v>
      </c>
      <c r="H52" s="4">
        <v>140211</v>
      </c>
      <c r="I52" s="220">
        <v>94595</v>
      </c>
      <c r="J52" s="4">
        <v>3</v>
      </c>
      <c r="K52" s="4">
        <v>52</v>
      </c>
      <c r="L52" s="4">
        <v>2349</v>
      </c>
      <c r="M52" s="4">
        <v>38043</v>
      </c>
      <c r="N52" s="6">
        <v>186065</v>
      </c>
    </row>
    <row r="53" spans="1:14" x14ac:dyDescent="0.25">
      <c r="A53" s="3" t="s">
        <v>124</v>
      </c>
      <c r="B53" s="6">
        <v>99064</v>
      </c>
      <c r="C53" s="4">
        <v>9582</v>
      </c>
      <c r="D53" s="4">
        <v>54</v>
      </c>
      <c r="E53" s="4">
        <v>55</v>
      </c>
      <c r="F53" s="4">
        <v>9724</v>
      </c>
      <c r="G53" s="4">
        <v>10189</v>
      </c>
      <c r="H53" s="4">
        <v>35348</v>
      </c>
      <c r="I53" s="220">
        <v>3496</v>
      </c>
      <c r="J53" s="4">
        <v>2</v>
      </c>
      <c r="K53" s="4">
        <v>52</v>
      </c>
      <c r="L53" s="4">
        <v>5297</v>
      </c>
      <c r="M53" s="4">
        <v>25886</v>
      </c>
      <c r="N53" s="6">
        <v>180115</v>
      </c>
    </row>
    <row r="54" spans="1:14" x14ac:dyDescent="0.25">
      <c r="A54" s="233" t="s">
        <v>463</v>
      </c>
      <c r="B54" s="6"/>
      <c r="C54" s="4"/>
      <c r="D54" s="4"/>
      <c r="E54" s="4"/>
      <c r="F54" s="4"/>
      <c r="G54" s="4"/>
      <c r="H54" s="4"/>
      <c r="I54" s="220"/>
      <c r="J54" s="4"/>
      <c r="K54" s="4"/>
      <c r="L54" s="4"/>
      <c r="M54" s="4"/>
      <c r="N54" s="6"/>
    </row>
    <row r="55" spans="1:14" x14ac:dyDescent="0.25">
      <c r="A55" s="3" t="s">
        <v>95</v>
      </c>
      <c r="B55" s="6">
        <v>227738</v>
      </c>
      <c r="C55" s="4">
        <v>9500</v>
      </c>
      <c r="D55" s="4">
        <v>66</v>
      </c>
      <c r="E55" s="4">
        <v>179</v>
      </c>
      <c r="F55" s="4">
        <v>30103</v>
      </c>
      <c r="G55" s="4">
        <v>57017</v>
      </c>
      <c r="H55" s="4">
        <v>284510</v>
      </c>
      <c r="I55" s="220">
        <v>142375</v>
      </c>
      <c r="J55" s="4">
        <v>14</v>
      </c>
      <c r="K55" s="4">
        <v>52</v>
      </c>
      <c r="L55" s="4">
        <v>167811</v>
      </c>
      <c r="M55" s="4">
        <v>201972</v>
      </c>
      <c r="N55" s="6">
        <v>650846</v>
      </c>
    </row>
    <row r="56" spans="1:14" x14ac:dyDescent="0.25">
      <c r="A56" s="3" t="s">
        <v>103</v>
      </c>
      <c r="B56" s="6">
        <v>321878</v>
      </c>
      <c r="C56" s="4">
        <v>11284</v>
      </c>
      <c r="D56" s="4">
        <v>55</v>
      </c>
      <c r="E56" s="4">
        <v>236</v>
      </c>
      <c r="F56" s="4">
        <v>74782</v>
      </c>
      <c r="G56" s="4">
        <v>1531001</v>
      </c>
      <c r="H56" s="4">
        <v>391583</v>
      </c>
      <c r="I56" s="220">
        <v>33865</v>
      </c>
      <c r="J56" s="4">
        <v>3</v>
      </c>
      <c r="K56" s="4">
        <v>52</v>
      </c>
      <c r="L56" s="4">
        <v>68742</v>
      </c>
      <c r="M56" s="4">
        <v>177838</v>
      </c>
      <c r="N56" s="6">
        <v>936231</v>
      </c>
    </row>
    <row r="57" spans="1:14" x14ac:dyDescent="0.25">
      <c r="A57" s="3" t="s">
        <v>107</v>
      </c>
      <c r="B57" s="6">
        <v>210612</v>
      </c>
      <c r="C57" s="4">
        <v>11122</v>
      </c>
      <c r="D57" s="4">
        <v>59</v>
      </c>
      <c r="E57" s="4">
        <v>141</v>
      </c>
      <c r="F57" s="4">
        <v>52622</v>
      </c>
      <c r="G57" s="4">
        <v>35281</v>
      </c>
      <c r="H57" s="4">
        <v>181969</v>
      </c>
      <c r="I57" s="220">
        <v>81146</v>
      </c>
      <c r="J57" s="4">
        <v>7</v>
      </c>
      <c r="K57" s="4">
        <v>52</v>
      </c>
      <c r="L57" s="4">
        <v>29743</v>
      </c>
      <c r="M57" s="4">
        <v>57981</v>
      </c>
      <c r="N57" s="6">
        <v>435449</v>
      </c>
    </row>
    <row r="58" spans="1:14" x14ac:dyDescent="0.25">
      <c r="A58" s="3" t="s">
        <v>109</v>
      </c>
      <c r="B58" s="6">
        <v>214870</v>
      </c>
      <c r="C58" s="4">
        <v>7902</v>
      </c>
      <c r="D58" s="4">
        <v>60</v>
      </c>
      <c r="E58" s="4">
        <v>202</v>
      </c>
      <c r="F58" s="4">
        <v>50133</v>
      </c>
      <c r="G58" s="4">
        <v>55247</v>
      </c>
      <c r="H58" s="4">
        <v>600000</v>
      </c>
      <c r="I58" s="220">
        <v>51861</v>
      </c>
      <c r="J58" s="4">
        <v>8</v>
      </c>
      <c r="K58" s="4">
        <v>52</v>
      </c>
      <c r="L58" s="4">
        <v>19911</v>
      </c>
      <c r="M58" s="4">
        <v>55294</v>
      </c>
      <c r="N58" s="6">
        <v>156534</v>
      </c>
    </row>
    <row r="59" spans="1:14" x14ac:dyDescent="0.25">
      <c r="A59" s="7" t="s">
        <v>110</v>
      </c>
      <c r="B59" s="10">
        <v>172008</v>
      </c>
      <c r="C59" s="8">
        <v>8682</v>
      </c>
      <c r="D59" s="8">
        <v>61</v>
      </c>
      <c r="E59" s="8">
        <v>113</v>
      </c>
      <c r="F59" s="8">
        <v>23704</v>
      </c>
      <c r="G59" s="8">
        <v>60162</v>
      </c>
      <c r="H59" s="8">
        <v>218611</v>
      </c>
      <c r="I59" s="221">
        <v>108500</v>
      </c>
      <c r="J59" s="8">
        <v>9</v>
      </c>
      <c r="K59" s="8">
        <v>52</v>
      </c>
      <c r="L59" s="8">
        <v>108744</v>
      </c>
      <c r="M59" s="8">
        <v>169958</v>
      </c>
      <c r="N59" s="10">
        <v>608733</v>
      </c>
    </row>
    <row r="64" spans="1:14" x14ac:dyDescent="0.25">
      <c r="A64" s="236" t="s">
        <v>466</v>
      </c>
      <c r="B64" s="236"/>
    </row>
    <row r="65" spans="1:14" x14ac:dyDescent="0.25">
      <c r="A65" s="3" t="s">
        <v>91</v>
      </c>
      <c r="B65" s="3"/>
      <c r="C65" s="4">
        <v>215</v>
      </c>
      <c r="D65" s="4">
        <v>52</v>
      </c>
      <c r="E65" s="4">
        <v>3</v>
      </c>
      <c r="F65" s="4">
        <v>602</v>
      </c>
      <c r="G65" s="4">
        <v>-1</v>
      </c>
      <c r="H65" s="4">
        <v>-1</v>
      </c>
      <c r="I65" s="220">
        <v>0</v>
      </c>
      <c r="J65" s="4">
        <v>0</v>
      </c>
      <c r="K65" s="4">
        <v>52</v>
      </c>
      <c r="L65" s="4">
        <v>42</v>
      </c>
      <c r="M65" s="4">
        <v>489</v>
      </c>
      <c r="N65" s="6">
        <v>3645</v>
      </c>
    </row>
    <row r="66" spans="1:14" x14ac:dyDescent="0.25">
      <c r="A66" s="3" t="s">
        <v>117</v>
      </c>
      <c r="B66" s="3"/>
      <c r="C66" s="4">
        <v>1622</v>
      </c>
      <c r="D66" s="4">
        <v>54</v>
      </c>
      <c r="E66" s="4">
        <v>23</v>
      </c>
      <c r="F66" s="4">
        <v>3493</v>
      </c>
      <c r="G66" s="4">
        <v>5700</v>
      </c>
      <c r="H66" s="4">
        <v>17291</v>
      </c>
      <c r="I66" s="220">
        <v>530</v>
      </c>
      <c r="J66" s="4">
        <v>2</v>
      </c>
      <c r="K66" s="4">
        <v>52</v>
      </c>
      <c r="L66" s="4">
        <v>1750</v>
      </c>
      <c r="M66" s="4">
        <v>1942</v>
      </c>
      <c r="N66" s="6">
        <v>34310</v>
      </c>
    </row>
  </sheetData>
  <sheetProtection algorithmName="SHA-512" hashValue="Ga1mrye+xZRVJMJU200BowmaglnKliglYHhp0ZZKhfyC5Snc069HJCBwfQfPKvJJ4vVLGnXVIERKlMHm2KsvxA==" saltValue="cnsC+sJ3oH+4F6SNLaZT3w==" spinCount="100000" sheet="1" objects="1" scenarios="1"/>
  <sortState xmlns:xlrd2="http://schemas.microsoft.com/office/spreadsheetml/2017/richdata2" ref="A55:N59">
    <sortCondition ref="A55:A59"/>
  </sortState>
  <mergeCells count="1">
    <mergeCell ref="A1:N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D1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4.28515625" customWidth="1"/>
    <col min="4" max="4" width="26.42578125" customWidth="1"/>
    <col min="5" max="5" width="29.140625" customWidth="1"/>
    <col min="6" max="6" width="30" customWidth="1"/>
  </cols>
  <sheetData>
    <row r="1" spans="1:6" x14ac:dyDescent="0.25">
      <c r="A1" s="242" t="s">
        <v>484</v>
      </c>
      <c r="B1" s="244"/>
      <c r="C1" s="244"/>
      <c r="D1" s="243"/>
    </row>
    <row r="2" spans="1:6" x14ac:dyDescent="0.25">
      <c r="A2" s="1" t="s">
        <v>88</v>
      </c>
      <c r="B2" s="36"/>
      <c r="C2" s="1" t="s">
        <v>67</v>
      </c>
      <c r="D2" s="1" t="s">
        <v>55</v>
      </c>
      <c r="E2" s="1" t="s">
        <v>181</v>
      </c>
      <c r="F2" s="2" t="s">
        <v>182</v>
      </c>
    </row>
    <row r="3" spans="1:6" x14ac:dyDescent="0.25">
      <c r="A3" s="233" t="s">
        <v>458</v>
      </c>
      <c r="B3" s="231"/>
      <c r="C3" s="231"/>
      <c r="D3" s="231"/>
      <c r="E3" s="231"/>
      <c r="F3" s="2"/>
    </row>
    <row r="4" spans="1:6" x14ac:dyDescent="0.25">
      <c r="A4" s="3" t="s">
        <v>90</v>
      </c>
      <c r="B4" s="6">
        <v>7438</v>
      </c>
      <c r="C4" s="4">
        <v>15888</v>
      </c>
      <c r="D4" s="4">
        <v>12677</v>
      </c>
      <c r="E4" s="4">
        <v>30</v>
      </c>
      <c r="F4" s="6">
        <v>17915</v>
      </c>
    </row>
    <row r="5" spans="1:6" x14ac:dyDescent="0.25">
      <c r="A5" s="3" t="s">
        <v>94</v>
      </c>
      <c r="B5" s="6">
        <v>9535</v>
      </c>
      <c r="C5" s="4">
        <v>24704</v>
      </c>
      <c r="D5" s="4">
        <v>9252</v>
      </c>
      <c r="E5" s="4">
        <v>0</v>
      </c>
      <c r="F5" s="6">
        <v>26225</v>
      </c>
    </row>
    <row r="6" spans="1:6" x14ac:dyDescent="0.25">
      <c r="A6" s="3" t="s">
        <v>96</v>
      </c>
      <c r="B6" s="6">
        <v>8088</v>
      </c>
      <c r="C6" s="4">
        <v>14210</v>
      </c>
      <c r="D6" s="4">
        <v>14603</v>
      </c>
      <c r="E6" s="4">
        <v>60</v>
      </c>
      <c r="F6" s="6">
        <v>15935</v>
      </c>
    </row>
    <row r="7" spans="1:6" x14ac:dyDescent="0.25">
      <c r="A7" s="3" t="s">
        <v>99</v>
      </c>
      <c r="B7" s="6">
        <v>18059</v>
      </c>
      <c r="C7" s="4">
        <v>27857</v>
      </c>
      <c r="D7" s="4">
        <v>14503</v>
      </c>
      <c r="E7" s="4">
        <v>45</v>
      </c>
      <c r="F7" s="6">
        <v>31991</v>
      </c>
    </row>
    <row r="8" spans="1:6" x14ac:dyDescent="0.25">
      <c r="A8" s="3" t="s">
        <v>106</v>
      </c>
      <c r="B8" s="6">
        <v>8617</v>
      </c>
      <c r="C8" s="4">
        <v>21136</v>
      </c>
      <c r="D8" s="4">
        <v>14403</v>
      </c>
      <c r="E8" s="4">
        <v>0</v>
      </c>
      <c r="F8" s="6">
        <v>24849</v>
      </c>
    </row>
    <row r="9" spans="1:6" x14ac:dyDescent="0.25">
      <c r="A9" s="3" t="s">
        <v>108</v>
      </c>
      <c r="B9" s="6">
        <v>7216</v>
      </c>
      <c r="C9" s="4">
        <v>10006</v>
      </c>
      <c r="D9" s="4">
        <v>10551</v>
      </c>
      <c r="E9" s="4">
        <v>105</v>
      </c>
      <c r="F9" s="6">
        <v>11261</v>
      </c>
    </row>
    <row r="10" spans="1:6" x14ac:dyDescent="0.25">
      <c r="A10" s="3" t="s">
        <v>119</v>
      </c>
      <c r="B10" s="6">
        <v>5546</v>
      </c>
      <c r="C10" s="4">
        <v>16480</v>
      </c>
      <c r="D10" s="4">
        <v>11837</v>
      </c>
      <c r="E10" s="4">
        <v>0</v>
      </c>
      <c r="F10" s="6">
        <v>16858</v>
      </c>
    </row>
    <row r="11" spans="1:6" x14ac:dyDescent="0.25">
      <c r="A11" s="3" t="s">
        <v>125</v>
      </c>
      <c r="B11" s="6">
        <v>9914</v>
      </c>
      <c r="C11" s="4">
        <v>2081</v>
      </c>
      <c r="D11" s="4">
        <v>6000</v>
      </c>
      <c r="E11" s="4">
        <v>0</v>
      </c>
      <c r="F11" s="6">
        <v>2081</v>
      </c>
    </row>
    <row r="12" spans="1:6" x14ac:dyDescent="0.25">
      <c r="A12" s="3" t="s">
        <v>129</v>
      </c>
      <c r="B12" s="6">
        <v>4592</v>
      </c>
      <c r="C12" s="4">
        <v>32369</v>
      </c>
      <c r="D12" s="4">
        <v>3429</v>
      </c>
      <c r="E12" s="4">
        <v>0</v>
      </c>
      <c r="F12" s="6">
        <v>34058</v>
      </c>
    </row>
    <row r="13" spans="1:6" x14ac:dyDescent="0.25">
      <c r="A13" s="3" t="s">
        <v>133</v>
      </c>
      <c r="B13" s="6">
        <v>11837</v>
      </c>
      <c r="C13" s="4">
        <v>14689</v>
      </c>
      <c r="D13" s="4">
        <v>11180</v>
      </c>
      <c r="E13" s="4">
        <v>1323</v>
      </c>
      <c r="F13" s="6">
        <v>17998</v>
      </c>
    </row>
    <row r="14" spans="1:6" x14ac:dyDescent="0.25">
      <c r="A14" s="3" t="s">
        <v>139</v>
      </c>
      <c r="B14" s="6">
        <v>19703</v>
      </c>
      <c r="C14" s="4">
        <v>45351</v>
      </c>
      <c r="D14" s="4">
        <v>5209</v>
      </c>
      <c r="E14" s="4">
        <v>282</v>
      </c>
      <c r="F14" s="6">
        <v>50473</v>
      </c>
    </row>
    <row r="15" spans="1:6" x14ac:dyDescent="0.25">
      <c r="A15" s="3" t="s">
        <v>140</v>
      </c>
      <c r="B15" s="6">
        <v>8053</v>
      </c>
      <c r="C15" s="4">
        <v>26131</v>
      </c>
      <c r="D15" s="4">
        <v>11550</v>
      </c>
      <c r="E15" s="4">
        <v>101</v>
      </c>
      <c r="F15" s="6">
        <v>27285</v>
      </c>
    </row>
    <row r="16" spans="1:6" x14ac:dyDescent="0.25">
      <c r="A16" s="3" t="s">
        <v>141</v>
      </c>
      <c r="B16" s="6">
        <v>12386</v>
      </c>
      <c r="C16" s="4">
        <v>16694</v>
      </c>
      <c r="D16" s="4">
        <v>12412</v>
      </c>
      <c r="E16" s="4">
        <v>0</v>
      </c>
      <c r="F16" s="6">
        <v>18123</v>
      </c>
    </row>
    <row r="17" spans="1:6" x14ac:dyDescent="0.25">
      <c r="A17" s="233" t="s">
        <v>459</v>
      </c>
      <c r="B17" s="6"/>
      <c r="C17" s="4"/>
      <c r="D17" s="4"/>
      <c r="E17" s="4"/>
      <c r="F17" s="6"/>
    </row>
    <row r="18" spans="1:6" x14ac:dyDescent="0.25">
      <c r="A18" s="3" t="s">
        <v>92</v>
      </c>
      <c r="B18" s="6">
        <v>28968</v>
      </c>
      <c r="C18" s="4">
        <v>37777</v>
      </c>
      <c r="D18" s="4">
        <v>30462</v>
      </c>
      <c r="E18" s="4">
        <v>2849</v>
      </c>
      <c r="F18" s="6">
        <v>43970</v>
      </c>
    </row>
    <row r="19" spans="1:6" x14ac:dyDescent="0.25">
      <c r="A19" s="3" t="s">
        <v>93</v>
      </c>
      <c r="B19" s="6">
        <v>20077</v>
      </c>
      <c r="C19" s="4">
        <v>61227</v>
      </c>
      <c r="D19" s="4">
        <v>13122</v>
      </c>
      <c r="E19" s="4">
        <v>0</v>
      </c>
      <c r="F19" s="6">
        <v>65548</v>
      </c>
    </row>
    <row r="20" spans="1:6" x14ac:dyDescent="0.25">
      <c r="A20" s="3" t="s">
        <v>98</v>
      </c>
      <c r="B20" s="6">
        <v>34605</v>
      </c>
      <c r="C20" s="4">
        <v>81623</v>
      </c>
      <c r="D20" s="4">
        <v>7756</v>
      </c>
      <c r="E20" s="4">
        <v>13</v>
      </c>
      <c r="F20" s="6">
        <v>88414</v>
      </c>
    </row>
    <row r="21" spans="1:6" x14ac:dyDescent="0.25">
      <c r="A21" s="3" t="s">
        <v>101</v>
      </c>
      <c r="B21" s="6">
        <v>31241</v>
      </c>
      <c r="C21" s="4">
        <v>53758</v>
      </c>
      <c r="D21" s="4">
        <v>20147</v>
      </c>
      <c r="E21" s="4">
        <v>264</v>
      </c>
      <c r="F21" s="6">
        <v>64278</v>
      </c>
    </row>
    <row r="22" spans="1:6" x14ac:dyDescent="0.25">
      <c r="A22" s="3" t="s">
        <v>102</v>
      </c>
      <c r="B22" s="6">
        <v>21065</v>
      </c>
      <c r="C22" s="4">
        <v>38503</v>
      </c>
      <c r="D22" s="4">
        <v>11721</v>
      </c>
      <c r="E22" s="4">
        <v>0</v>
      </c>
      <c r="F22" s="6">
        <v>39726</v>
      </c>
    </row>
    <row r="23" spans="1:6" x14ac:dyDescent="0.25">
      <c r="A23" s="3" t="s">
        <v>104</v>
      </c>
      <c r="B23" s="6">
        <v>26378</v>
      </c>
      <c r="C23" s="4">
        <v>74817</v>
      </c>
      <c r="D23" s="4">
        <v>20534</v>
      </c>
      <c r="E23" s="4">
        <v>14</v>
      </c>
      <c r="F23" s="6">
        <v>78401</v>
      </c>
    </row>
    <row r="24" spans="1:6" x14ac:dyDescent="0.25">
      <c r="A24" s="3" t="s">
        <v>111</v>
      </c>
      <c r="B24" s="6">
        <v>28746</v>
      </c>
      <c r="C24" s="4">
        <v>49496</v>
      </c>
      <c r="D24" s="4">
        <v>14950</v>
      </c>
      <c r="E24" s="4">
        <v>2000</v>
      </c>
      <c r="F24" s="6">
        <v>54261</v>
      </c>
    </row>
    <row r="25" spans="1:6" x14ac:dyDescent="0.25">
      <c r="A25" s="3" t="s">
        <v>112</v>
      </c>
      <c r="B25" s="6">
        <v>29603</v>
      </c>
      <c r="C25" s="4">
        <v>45626</v>
      </c>
      <c r="D25" s="4">
        <v>8741</v>
      </c>
      <c r="E25" s="4">
        <v>93</v>
      </c>
      <c r="F25" s="6">
        <v>47640</v>
      </c>
    </row>
    <row r="26" spans="1:6" x14ac:dyDescent="0.25">
      <c r="A26" s="3" t="s">
        <v>120</v>
      </c>
      <c r="B26" s="6">
        <v>34123</v>
      </c>
      <c r="C26" s="4">
        <v>20431</v>
      </c>
      <c r="D26" s="4">
        <v>15277</v>
      </c>
      <c r="E26" s="4">
        <v>0</v>
      </c>
      <c r="F26" s="6">
        <v>23267</v>
      </c>
    </row>
    <row r="27" spans="1:6" x14ac:dyDescent="0.25">
      <c r="A27" s="3" t="s">
        <v>123</v>
      </c>
      <c r="B27" s="6">
        <v>28789</v>
      </c>
      <c r="C27" s="4">
        <v>32767</v>
      </c>
      <c r="D27" s="4">
        <v>32767</v>
      </c>
      <c r="E27" s="4">
        <v>35</v>
      </c>
      <c r="F27" s="6">
        <v>35607</v>
      </c>
    </row>
    <row r="28" spans="1:6" x14ac:dyDescent="0.25">
      <c r="A28" s="3" t="s">
        <v>130</v>
      </c>
      <c r="B28" s="6">
        <v>35193</v>
      </c>
      <c r="C28" s="4">
        <v>40015</v>
      </c>
      <c r="D28" s="4">
        <v>18915</v>
      </c>
      <c r="E28" s="4">
        <v>513</v>
      </c>
      <c r="F28" s="6">
        <v>47653</v>
      </c>
    </row>
    <row r="29" spans="1:6" x14ac:dyDescent="0.25">
      <c r="A29" s="3" t="s">
        <v>132</v>
      </c>
      <c r="B29" s="6">
        <v>24468</v>
      </c>
      <c r="C29" s="4">
        <v>57700</v>
      </c>
      <c r="D29" s="4">
        <v>13810</v>
      </c>
      <c r="E29" s="4">
        <v>173</v>
      </c>
      <c r="F29" s="6">
        <v>61064</v>
      </c>
    </row>
    <row r="30" spans="1:6" x14ac:dyDescent="0.25">
      <c r="A30" s="3" t="s">
        <v>136</v>
      </c>
      <c r="B30" s="6">
        <v>28284</v>
      </c>
      <c r="C30" s="4">
        <v>3537</v>
      </c>
      <c r="D30" s="4">
        <v>31864</v>
      </c>
      <c r="E30" s="4">
        <v>29</v>
      </c>
      <c r="F30" s="6">
        <v>3828</v>
      </c>
    </row>
    <row r="31" spans="1:6" x14ac:dyDescent="0.25">
      <c r="A31" s="3" t="s">
        <v>142</v>
      </c>
      <c r="B31" s="6">
        <v>25796</v>
      </c>
      <c r="C31" s="4">
        <v>33807</v>
      </c>
      <c r="D31" s="4">
        <v>27673</v>
      </c>
      <c r="E31" s="4">
        <v>119</v>
      </c>
      <c r="F31" s="6">
        <v>36320</v>
      </c>
    </row>
    <row r="32" spans="1:6" x14ac:dyDescent="0.25">
      <c r="A32" s="232" t="s">
        <v>189</v>
      </c>
      <c r="B32" s="6"/>
      <c r="C32" s="4"/>
      <c r="D32" s="4"/>
      <c r="E32" s="4"/>
      <c r="F32" s="6"/>
    </row>
    <row r="33" spans="1:6" x14ac:dyDescent="0.25">
      <c r="A33" s="3" t="s">
        <v>97</v>
      </c>
      <c r="B33" s="6">
        <v>57283</v>
      </c>
      <c r="C33" s="4">
        <v>70446</v>
      </c>
      <c r="D33" s="4">
        <v>18124</v>
      </c>
      <c r="E33" s="4">
        <v>1031</v>
      </c>
      <c r="F33" s="6">
        <v>76451</v>
      </c>
    </row>
    <row r="34" spans="1:6" x14ac:dyDescent="0.25">
      <c r="A34" s="3" t="s">
        <v>105</v>
      </c>
      <c r="B34" s="6">
        <v>46159</v>
      </c>
      <c r="C34" s="4">
        <v>92928</v>
      </c>
      <c r="D34" s="4">
        <v>71364</v>
      </c>
      <c r="E34" s="4">
        <v>474</v>
      </c>
      <c r="F34" s="6">
        <v>113619</v>
      </c>
    </row>
    <row r="35" spans="1:6" x14ac:dyDescent="0.25">
      <c r="A35" s="3" t="s">
        <v>116</v>
      </c>
      <c r="B35" s="6">
        <v>54053</v>
      </c>
      <c r="C35" s="4">
        <v>78388</v>
      </c>
      <c r="D35" s="4">
        <v>31777</v>
      </c>
      <c r="E35" s="4">
        <v>205</v>
      </c>
      <c r="F35" s="6">
        <v>91350</v>
      </c>
    </row>
    <row r="36" spans="1:6" x14ac:dyDescent="0.25">
      <c r="A36" s="3" t="s">
        <v>126</v>
      </c>
      <c r="B36" s="6">
        <v>57978</v>
      </c>
      <c r="C36" s="4">
        <v>77478</v>
      </c>
      <c r="D36" s="4">
        <v>52011</v>
      </c>
      <c r="E36" s="4">
        <v>0</v>
      </c>
      <c r="F36" s="6">
        <v>79354</v>
      </c>
    </row>
    <row r="37" spans="1:6" x14ac:dyDescent="0.25">
      <c r="A37" s="3" t="s">
        <v>128</v>
      </c>
      <c r="B37" s="6">
        <v>43672</v>
      </c>
      <c r="C37" s="4">
        <v>54119</v>
      </c>
      <c r="D37" s="4">
        <v>11649</v>
      </c>
      <c r="E37" s="4">
        <v>123</v>
      </c>
      <c r="F37" s="6">
        <v>56721</v>
      </c>
    </row>
    <row r="38" spans="1:6" x14ac:dyDescent="0.25">
      <c r="A38" s="3" t="s">
        <v>131</v>
      </c>
      <c r="B38" s="6">
        <v>51203</v>
      </c>
      <c r="C38" s="4">
        <v>71071</v>
      </c>
      <c r="D38" s="4">
        <v>34626</v>
      </c>
      <c r="E38" s="4">
        <v>251</v>
      </c>
      <c r="F38" s="6">
        <v>75424</v>
      </c>
    </row>
    <row r="39" spans="1:6" x14ac:dyDescent="0.25">
      <c r="A39" s="3" t="s">
        <v>137</v>
      </c>
      <c r="B39" s="6">
        <v>42298</v>
      </c>
      <c r="C39" s="4">
        <v>113195</v>
      </c>
      <c r="D39" s="4">
        <v>55279</v>
      </c>
      <c r="E39" s="4">
        <v>107</v>
      </c>
      <c r="F39" s="6">
        <v>134612</v>
      </c>
    </row>
    <row r="40" spans="1:6" x14ac:dyDescent="0.25">
      <c r="A40" s="3" t="s">
        <v>138</v>
      </c>
      <c r="B40" s="6">
        <v>41946</v>
      </c>
      <c r="C40" s="4">
        <v>179893</v>
      </c>
      <c r="D40" s="4">
        <v>42246</v>
      </c>
      <c r="E40" s="4">
        <v>59</v>
      </c>
      <c r="F40" s="6">
        <v>191495</v>
      </c>
    </row>
    <row r="41" spans="1:6" x14ac:dyDescent="0.25">
      <c r="A41" s="232" t="s">
        <v>190</v>
      </c>
      <c r="B41" s="6"/>
      <c r="C41" s="4"/>
      <c r="D41" s="4"/>
      <c r="E41" s="4"/>
      <c r="F41" s="6"/>
    </row>
    <row r="42" spans="1:6" x14ac:dyDescent="0.25">
      <c r="A42" s="3" t="s">
        <v>100</v>
      </c>
      <c r="B42" s="6">
        <v>61086</v>
      </c>
      <c r="C42" s="4">
        <v>135880</v>
      </c>
      <c r="D42" s="4">
        <v>41020</v>
      </c>
      <c r="E42" s="4">
        <v>64</v>
      </c>
      <c r="F42" s="6">
        <v>145554</v>
      </c>
    </row>
    <row r="43" spans="1:6" x14ac:dyDescent="0.25">
      <c r="A43" s="3" t="s">
        <v>113</v>
      </c>
      <c r="B43" s="6">
        <v>66217</v>
      </c>
      <c r="C43" s="4">
        <v>53671</v>
      </c>
      <c r="D43" s="4">
        <v>48222</v>
      </c>
      <c r="E43" s="4">
        <v>201</v>
      </c>
      <c r="F43" s="6">
        <v>67559</v>
      </c>
    </row>
    <row r="44" spans="1:6" x14ac:dyDescent="0.25">
      <c r="A44" s="3" t="s">
        <v>114</v>
      </c>
      <c r="B44" s="6">
        <v>66250</v>
      </c>
      <c r="C44" s="4">
        <v>53978</v>
      </c>
      <c r="D44" s="4">
        <v>28421</v>
      </c>
      <c r="E44" s="4">
        <v>3624</v>
      </c>
      <c r="F44" s="6">
        <v>63874</v>
      </c>
    </row>
    <row r="45" spans="1:6" x14ac:dyDescent="0.25">
      <c r="A45" s="3" t="s">
        <v>121</v>
      </c>
      <c r="B45" s="6">
        <v>70527</v>
      </c>
      <c r="C45" s="4">
        <v>68929</v>
      </c>
      <c r="D45" s="4">
        <v>39656</v>
      </c>
      <c r="E45" s="4">
        <v>0</v>
      </c>
      <c r="F45" s="6">
        <v>76186</v>
      </c>
    </row>
    <row r="46" spans="1:6" x14ac:dyDescent="0.25">
      <c r="A46" s="3" t="s">
        <v>127</v>
      </c>
      <c r="B46" s="6">
        <v>65699</v>
      </c>
      <c r="C46" s="4">
        <v>125534</v>
      </c>
      <c r="D46" s="4">
        <v>46814</v>
      </c>
      <c r="E46" s="4">
        <v>0</v>
      </c>
      <c r="F46" s="6">
        <v>134617</v>
      </c>
    </row>
    <row r="47" spans="1:6" x14ac:dyDescent="0.25">
      <c r="A47" s="3" t="s">
        <v>134</v>
      </c>
      <c r="B47" s="6">
        <v>78208</v>
      </c>
      <c r="C47" s="4">
        <v>175069</v>
      </c>
      <c r="D47" s="4">
        <v>119345</v>
      </c>
      <c r="E47" s="4">
        <v>0</v>
      </c>
      <c r="F47" s="6">
        <v>189885</v>
      </c>
    </row>
    <row r="48" spans="1:6" x14ac:dyDescent="0.25">
      <c r="A48" s="3" t="s">
        <v>135</v>
      </c>
      <c r="B48" s="6">
        <v>61803</v>
      </c>
      <c r="C48" s="4">
        <v>132948</v>
      </c>
      <c r="D48" s="4">
        <v>13150</v>
      </c>
      <c r="E48" s="4">
        <v>0</v>
      </c>
      <c r="F48" s="6">
        <v>147044</v>
      </c>
    </row>
    <row r="49" spans="1:6" x14ac:dyDescent="0.25">
      <c r="A49" s="233" t="s">
        <v>462</v>
      </c>
      <c r="B49" s="6"/>
      <c r="C49" s="4"/>
      <c r="D49" s="4"/>
      <c r="E49" s="4"/>
      <c r="F49" s="6"/>
    </row>
    <row r="50" spans="1:6" x14ac:dyDescent="0.25">
      <c r="A50" s="3" t="s">
        <v>115</v>
      </c>
      <c r="B50" s="6">
        <v>106892</v>
      </c>
      <c r="C50" s="4">
        <v>146370</v>
      </c>
      <c r="D50" s="4">
        <v>117410</v>
      </c>
      <c r="E50" s="4">
        <v>0</v>
      </c>
      <c r="F50" s="6">
        <v>167217</v>
      </c>
    </row>
    <row r="51" spans="1:6" x14ac:dyDescent="0.25">
      <c r="A51" s="3" t="s">
        <v>118</v>
      </c>
      <c r="B51" s="6">
        <v>112511</v>
      </c>
      <c r="C51" s="4">
        <v>138351</v>
      </c>
      <c r="D51" s="4">
        <v>136578</v>
      </c>
      <c r="E51" s="4">
        <v>285</v>
      </c>
      <c r="F51" s="6">
        <v>160960</v>
      </c>
    </row>
    <row r="52" spans="1:6" x14ac:dyDescent="0.25">
      <c r="A52" s="3" t="s">
        <v>122</v>
      </c>
      <c r="B52" s="6">
        <v>81410</v>
      </c>
      <c r="C52" s="4">
        <v>312934</v>
      </c>
      <c r="D52" s="4">
        <v>214251</v>
      </c>
      <c r="E52" s="4">
        <v>3</v>
      </c>
      <c r="F52" s="6">
        <v>334509</v>
      </c>
    </row>
    <row r="53" spans="1:6" x14ac:dyDescent="0.25">
      <c r="A53" s="3" t="s">
        <v>124</v>
      </c>
      <c r="B53" s="6">
        <v>99064</v>
      </c>
      <c r="C53" s="4">
        <v>170940</v>
      </c>
      <c r="D53" s="4">
        <v>46584</v>
      </c>
      <c r="E53" s="4">
        <v>774</v>
      </c>
      <c r="F53" s="6">
        <v>187782</v>
      </c>
    </row>
    <row r="54" spans="1:6" x14ac:dyDescent="0.25">
      <c r="A54" s="233" t="s">
        <v>463</v>
      </c>
      <c r="B54" s="6"/>
      <c r="C54" s="4"/>
      <c r="D54" s="4"/>
      <c r="E54" s="4"/>
      <c r="F54" s="6"/>
    </row>
    <row r="55" spans="1:6" x14ac:dyDescent="0.25">
      <c r="A55" s="3" t="s">
        <v>95</v>
      </c>
      <c r="B55" s="6">
        <v>227738</v>
      </c>
      <c r="C55" s="4">
        <v>529464</v>
      </c>
      <c r="D55" s="4">
        <v>166334</v>
      </c>
      <c r="E55" s="4">
        <v>3193</v>
      </c>
      <c r="F55" s="6">
        <v>610356</v>
      </c>
    </row>
    <row r="56" spans="1:6" x14ac:dyDescent="0.25">
      <c r="A56" s="3" t="s">
        <v>103</v>
      </c>
      <c r="B56" s="6">
        <v>321878</v>
      </c>
      <c r="C56" s="4">
        <v>384925</v>
      </c>
      <c r="D56" s="4">
        <v>308450</v>
      </c>
      <c r="E56" s="4">
        <v>7388</v>
      </c>
      <c r="F56" s="6">
        <v>454954</v>
      </c>
    </row>
    <row r="57" spans="1:6" x14ac:dyDescent="0.25">
      <c r="A57" s="3" t="s">
        <v>107</v>
      </c>
      <c r="B57" s="6">
        <v>210612</v>
      </c>
      <c r="C57" s="4">
        <v>290809</v>
      </c>
      <c r="D57" s="4">
        <v>106327</v>
      </c>
      <c r="E57" s="4">
        <v>324</v>
      </c>
      <c r="F57" s="6">
        <v>339176</v>
      </c>
    </row>
    <row r="58" spans="1:6" x14ac:dyDescent="0.25">
      <c r="A58" s="3" t="s">
        <v>109</v>
      </c>
      <c r="B58" s="6">
        <v>214870</v>
      </c>
      <c r="C58" s="4">
        <v>343625</v>
      </c>
      <c r="D58" s="4">
        <v>72046</v>
      </c>
      <c r="E58" s="4">
        <v>0</v>
      </c>
      <c r="F58" s="6">
        <v>370375</v>
      </c>
    </row>
    <row r="59" spans="1:6" x14ac:dyDescent="0.25">
      <c r="A59" s="7" t="s">
        <v>110</v>
      </c>
      <c r="B59" s="10">
        <v>172008</v>
      </c>
      <c r="C59" s="8">
        <v>227952</v>
      </c>
      <c r="D59" s="8">
        <v>198000</v>
      </c>
      <c r="E59" s="8">
        <v>130</v>
      </c>
      <c r="F59" s="10">
        <v>301230</v>
      </c>
    </row>
    <row r="63" spans="1:6" x14ac:dyDescent="0.25">
      <c r="A63" s="236" t="s">
        <v>465</v>
      </c>
    </row>
    <row r="64" spans="1:6" x14ac:dyDescent="0.25">
      <c r="A64" s="3" t="s">
        <v>91</v>
      </c>
      <c r="B64" s="6">
        <v>3380</v>
      </c>
      <c r="C64" s="4">
        <v>15353</v>
      </c>
      <c r="D64" s="4">
        <v>8524</v>
      </c>
      <c r="E64" s="4">
        <v>0</v>
      </c>
      <c r="F64" s="6">
        <v>15721</v>
      </c>
    </row>
    <row r="65" spans="1:6" x14ac:dyDescent="0.25">
      <c r="A65" s="3" t="s">
        <v>117</v>
      </c>
      <c r="B65" s="6">
        <v>17101</v>
      </c>
      <c r="C65" s="4">
        <v>98897</v>
      </c>
      <c r="D65" s="4">
        <v>13403</v>
      </c>
      <c r="E65" s="4">
        <v>0</v>
      </c>
      <c r="F65" s="6">
        <v>108517</v>
      </c>
    </row>
  </sheetData>
  <sheetProtection algorithmName="SHA-512" hashValue="DK/kszuxfKvc06NL/rwj/UhQwLercrALikvxSoDbloQYAtd9h+oHIlkJ/3774mB2aepYBBAOtJZ6xWdpm9HJ6g==" saltValue="Np/O8FfGGfP7uIhTBtWMCg==" spinCount="100000" sheet="1" objects="1" scenarios="1"/>
  <sortState xmlns:xlrd2="http://schemas.microsoft.com/office/spreadsheetml/2017/richdata2" ref="A55:F59">
    <sortCondition ref="A55:A59"/>
  </sortState>
  <mergeCells count="1">
    <mergeCell ref="A1:D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5"/>
  <sheetViews>
    <sheetView zoomScaleNormal="100" workbookViewId="0">
      <selection activeCell="M13" sqref="M13"/>
    </sheetView>
  </sheetViews>
  <sheetFormatPr defaultRowHeight="15" x14ac:dyDescent="0.25"/>
  <cols>
    <col min="1" max="1" width="50.85546875" customWidth="1"/>
    <col min="2" max="2" width="34.28515625" customWidth="1"/>
  </cols>
  <sheetData>
    <row r="1" spans="1:2" x14ac:dyDescent="0.25">
      <c r="A1" s="242" t="s">
        <v>470</v>
      </c>
      <c r="B1" s="243"/>
    </row>
    <row r="2" spans="1:2" x14ac:dyDescent="0.25">
      <c r="A2" s="1" t="s">
        <v>88</v>
      </c>
      <c r="B2" s="2" t="s">
        <v>89</v>
      </c>
    </row>
    <row r="3" spans="1:2" x14ac:dyDescent="0.25">
      <c r="A3" s="3" t="s">
        <v>90</v>
      </c>
      <c r="B3" s="6">
        <v>7438</v>
      </c>
    </row>
    <row r="4" spans="1:2" x14ac:dyDescent="0.25">
      <c r="A4" s="3" t="s">
        <v>91</v>
      </c>
      <c r="B4" s="6">
        <v>3380</v>
      </c>
    </row>
    <row r="5" spans="1:2" x14ac:dyDescent="0.25">
      <c r="A5" s="3" t="s">
        <v>92</v>
      </c>
      <c r="B5" s="6">
        <v>28968</v>
      </c>
    </row>
    <row r="6" spans="1:2" x14ac:dyDescent="0.25">
      <c r="A6" s="3" t="s">
        <v>93</v>
      </c>
      <c r="B6" s="6">
        <v>20077</v>
      </c>
    </row>
    <row r="7" spans="1:2" x14ac:dyDescent="0.25">
      <c r="A7" s="3" t="s">
        <v>94</v>
      </c>
      <c r="B7" s="6">
        <v>9535</v>
      </c>
    </row>
    <row r="8" spans="1:2" x14ac:dyDescent="0.25">
      <c r="A8" s="3" t="s">
        <v>95</v>
      </c>
      <c r="B8" s="6">
        <v>227738</v>
      </c>
    </row>
    <row r="9" spans="1:2" x14ac:dyDescent="0.25">
      <c r="A9" s="3" t="s">
        <v>96</v>
      </c>
      <c r="B9" s="6">
        <v>8088</v>
      </c>
    </row>
    <row r="10" spans="1:2" x14ac:dyDescent="0.25">
      <c r="A10" s="3" t="s">
        <v>97</v>
      </c>
      <c r="B10" s="6">
        <v>57283</v>
      </c>
    </row>
    <row r="11" spans="1:2" x14ac:dyDescent="0.25">
      <c r="A11" s="3" t="s">
        <v>98</v>
      </c>
      <c r="B11" s="6">
        <v>34605</v>
      </c>
    </row>
    <row r="12" spans="1:2" x14ac:dyDescent="0.25">
      <c r="A12" s="3" t="s">
        <v>99</v>
      </c>
      <c r="B12" s="6">
        <v>18059</v>
      </c>
    </row>
    <row r="13" spans="1:2" x14ac:dyDescent="0.25">
      <c r="A13" s="3" t="s">
        <v>100</v>
      </c>
      <c r="B13" s="6">
        <v>61086</v>
      </c>
    </row>
    <row r="14" spans="1:2" x14ac:dyDescent="0.25">
      <c r="A14" s="3" t="s">
        <v>101</v>
      </c>
      <c r="B14" s="6">
        <v>31241</v>
      </c>
    </row>
    <row r="15" spans="1:2" x14ac:dyDescent="0.25">
      <c r="A15" s="3" t="s">
        <v>102</v>
      </c>
      <c r="B15" s="6">
        <v>21065</v>
      </c>
    </row>
    <row r="16" spans="1:2" x14ac:dyDescent="0.25">
      <c r="A16" s="3" t="s">
        <v>103</v>
      </c>
      <c r="B16" s="6">
        <v>321878</v>
      </c>
    </row>
    <row r="17" spans="1:2" x14ac:dyDescent="0.25">
      <c r="A17" s="3" t="s">
        <v>104</v>
      </c>
      <c r="B17" s="6">
        <v>26378</v>
      </c>
    </row>
    <row r="18" spans="1:2" x14ac:dyDescent="0.25">
      <c r="A18" s="3" t="s">
        <v>105</v>
      </c>
      <c r="B18" s="6">
        <v>46159</v>
      </c>
    </row>
    <row r="19" spans="1:2" x14ac:dyDescent="0.25">
      <c r="A19" s="3" t="s">
        <v>106</v>
      </c>
      <c r="B19" s="6">
        <v>8617</v>
      </c>
    </row>
    <row r="20" spans="1:2" x14ac:dyDescent="0.25">
      <c r="A20" s="3" t="s">
        <v>107</v>
      </c>
      <c r="B20" s="6">
        <v>210612</v>
      </c>
    </row>
    <row r="21" spans="1:2" x14ac:dyDescent="0.25">
      <c r="A21" s="3" t="s">
        <v>108</v>
      </c>
      <c r="B21" s="6">
        <v>7216</v>
      </c>
    </row>
    <row r="22" spans="1:2" x14ac:dyDescent="0.25">
      <c r="A22" s="3" t="s">
        <v>109</v>
      </c>
      <c r="B22" s="6">
        <v>214870</v>
      </c>
    </row>
    <row r="23" spans="1:2" x14ac:dyDescent="0.25">
      <c r="A23" s="3" t="s">
        <v>110</v>
      </c>
      <c r="B23" s="6">
        <v>172008</v>
      </c>
    </row>
    <row r="24" spans="1:2" x14ac:dyDescent="0.25">
      <c r="A24" s="3" t="s">
        <v>111</v>
      </c>
      <c r="B24" s="6">
        <v>28746</v>
      </c>
    </row>
    <row r="25" spans="1:2" x14ac:dyDescent="0.25">
      <c r="A25" s="3" t="s">
        <v>112</v>
      </c>
      <c r="B25" s="6">
        <v>29603</v>
      </c>
    </row>
    <row r="26" spans="1:2" x14ac:dyDescent="0.25">
      <c r="A26" s="3" t="s">
        <v>113</v>
      </c>
      <c r="B26" s="6">
        <v>66217</v>
      </c>
    </row>
    <row r="27" spans="1:2" x14ac:dyDescent="0.25">
      <c r="A27" s="3" t="s">
        <v>114</v>
      </c>
      <c r="B27" s="6">
        <v>66250</v>
      </c>
    </row>
    <row r="28" spans="1:2" x14ac:dyDescent="0.25">
      <c r="A28" s="3" t="s">
        <v>115</v>
      </c>
      <c r="B28" s="6">
        <v>106892</v>
      </c>
    </row>
    <row r="29" spans="1:2" x14ac:dyDescent="0.25">
      <c r="A29" s="3" t="s">
        <v>116</v>
      </c>
      <c r="B29" s="6">
        <v>54053</v>
      </c>
    </row>
    <row r="30" spans="1:2" x14ac:dyDescent="0.25">
      <c r="A30" s="3" t="s">
        <v>117</v>
      </c>
      <c r="B30" s="6">
        <v>17101</v>
      </c>
    </row>
    <row r="31" spans="1:2" x14ac:dyDescent="0.25">
      <c r="A31" s="3" t="s">
        <v>118</v>
      </c>
      <c r="B31" s="6">
        <v>112511</v>
      </c>
    </row>
    <row r="32" spans="1:2" x14ac:dyDescent="0.25">
      <c r="A32" s="3" t="s">
        <v>119</v>
      </c>
      <c r="B32" s="6">
        <v>5546</v>
      </c>
    </row>
    <row r="33" spans="1:2" x14ac:dyDescent="0.25">
      <c r="A33" s="3" t="s">
        <v>120</v>
      </c>
      <c r="B33" s="6">
        <v>34123</v>
      </c>
    </row>
    <row r="34" spans="1:2" x14ac:dyDescent="0.25">
      <c r="A34" s="3" t="s">
        <v>121</v>
      </c>
      <c r="B34" s="6">
        <v>70527</v>
      </c>
    </row>
    <row r="35" spans="1:2" x14ac:dyDescent="0.25">
      <c r="A35" s="3" t="s">
        <v>122</v>
      </c>
      <c r="B35" s="6">
        <v>81410</v>
      </c>
    </row>
    <row r="36" spans="1:2" x14ac:dyDescent="0.25">
      <c r="A36" s="3" t="s">
        <v>123</v>
      </c>
      <c r="B36" s="6">
        <v>28789</v>
      </c>
    </row>
    <row r="37" spans="1:2" x14ac:dyDescent="0.25">
      <c r="A37" s="3" t="s">
        <v>124</v>
      </c>
      <c r="B37" s="6">
        <v>99064</v>
      </c>
    </row>
    <row r="38" spans="1:2" x14ac:dyDescent="0.25">
      <c r="A38" s="3" t="s">
        <v>125</v>
      </c>
      <c r="B38" s="6">
        <v>9914</v>
      </c>
    </row>
    <row r="39" spans="1:2" x14ac:dyDescent="0.25">
      <c r="A39" s="3" t="s">
        <v>126</v>
      </c>
      <c r="B39" s="6">
        <v>57978</v>
      </c>
    </row>
    <row r="40" spans="1:2" x14ac:dyDescent="0.25">
      <c r="A40" s="3" t="s">
        <v>127</v>
      </c>
      <c r="B40" s="6">
        <v>65699</v>
      </c>
    </row>
    <row r="41" spans="1:2" x14ac:dyDescent="0.25">
      <c r="A41" s="3" t="s">
        <v>128</v>
      </c>
      <c r="B41" s="6">
        <v>43672</v>
      </c>
    </row>
    <row r="42" spans="1:2" x14ac:dyDescent="0.25">
      <c r="A42" s="3" t="s">
        <v>129</v>
      </c>
      <c r="B42" s="6">
        <v>4592</v>
      </c>
    </row>
    <row r="43" spans="1:2" x14ac:dyDescent="0.25">
      <c r="A43" s="3" t="s">
        <v>130</v>
      </c>
      <c r="B43" s="6">
        <v>35193</v>
      </c>
    </row>
    <row r="44" spans="1:2" x14ac:dyDescent="0.25">
      <c r="A44" s="3" t="s">
        <v>131</v>
      </c>
      <c r="B44" s="6">
        <v>51203</v>
      </c>
    </row>
    <row r="45" spans="1:2" x14ac:dyDescent="0.25">
      <c r="A45" s="3" t="s">
        <v>132</v>
      </c>
      <c r="B45" s="6">
        <v>24468</v>
      </c>
    </row>
    <row r="46" spans="1:2" x14ac:dyDescent="0.25">
      <c r="A46" s="3" t="s">
        <v>133</v>
      </c>
      <c r="B46" s="6">
        <v>11837</v>
      </c>
    </row>
    <row r="47" spans="1:2" x14ac:dyDescent="0.25">
      <c r="A47" s="3" t="s">
        <v>134</v>
      </c>
      <c r="B47" s="6">
        <v>78208</v>
      </c>
    </row>
    <row r="48" spans="1:2" x14ac:dyDescent="0.25">
      <c r="A48" s="3" t="s">
        <v>135</v>
      </c>
      <c r="B48" s="6">
        <v>61803</v>
      </c>
    </row>
    <row r="49" spans="1:2" x14ac:dyDescent="0.25">
      <c r="A49" s="3" t="s">
        <v>136</v>
      </c>
      <c r="B49" s="6">
        <v>28284</v>
      </c>
    </row>
    <row r="50" spans="1:2" x14ac:dyDescent="0.25">
      <c r="A50" s="3" t="s">
        <v>137</v>
      </c>
      <c r="B50" s="6">
        <v>42298</v>
      </c>
    </row>
    <row r="51" spans="1:2" x14ac:dyDescent="0.25">
      <c r="A51" s="3" t="s">
        <v>138</v>
      </c>
      <c r="B51" s="6">
        <v>41946</v>
      </c>
    </row>
    <row r="52" spans="1:2" x14ac:dyDescent="0.25">
      <c r="A52" s="3" t="s">
        <v>139</v>
      </c>
      <c r="B52" s="6">
        <v>19703</v>
      </c>
    </row>
    <row r="53" spans="1:2" x14ac:dyDescent="0.25">
      <c r="A53" s="3" t="s">
        <v>140</v>
      </c>
      <c r="B53" s="6">
        <v>8053</v>
      </c>
    </row>
    <row r="54" spans="1:2" x14ac:dyDescent="0.25">
      <c r="A54" s="3" t="s">
        <v>141</v>
      </c>
      <c r="B54" s="6">
        <v>12386</v>
      </c>
    </row>
    <row r="55" spans="1:2" x14ac:dyDescent="0.25">
      <c r="A55" s="7" t="s">
        <v>142</v>
      </c>
      <c r="B55" s="10">
        <v>25796</v>
      </c>
    </row>
  </sheetData>
  <sheetProtection algorithmName="SHA-512" hashValue="M0xtjC8NY8yVDiD9atTOQ6NbZ7eZbOiDUn52qzyoDPhKZ3BLiBajIvUTA72b6yhhK3iq4Qda1/qrSMVagR58YA==" saltValue="ViqrswycHHvZE20+chUY/Q==" spinCount="100000" sheet="1" objects="1" scenarios="1"/>
  <mergeCells count="1">
    <mergeCell ref="A1:B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5"/>
  <sheetViews>
    <sheetView tabSelected="1" zoomScaleNormal="100" workbookViewId="0">
      <selection sqref="A1:G1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9.140625" customWidth="1"/>
    <col min="4" max="4" width="24.85546875" customWidth="1"/>
    <col min="5" max="5" width="19.140625" customWidth="1"/>
    <col min="6" max="6" width="24.85546875" customWidth="1"/>
    <col min="7" max="7" width="27.28515625" customWidth="1"/>
  </cols>
  <sheetData>
    <row r="1" spans="1:7" x14ac:dyDescent="0.25">
      <c r="A1" s="242" t="s">
        <v>469</v>
      </c>
      <c r="B1" s="244"/>
      <c r="C1" s="244"/>
      <c r="D1" s="244"/>
      <c r="E1" s="244"/>
      <c r="F1" s="244"/>
      <c r="G1" s="243"/>
    </row>
    <row r="2" spans="1:7" x14ac:dyDescent="0.25">
      <c r="A2" s="1" t="s">
        <v>88</v>
      </c>
      <c r="B2" s="237"/>
      <c r="C2" s="1" t="s">
        <v>183</v>
      </c>
      <c r="D2" s="1" t="s">
        <v>184</v>
      </c>
      <c r="E2" s="1" t="s">
        <v>185</v>
      </c>
      <c r="F2" s="1" t="s">
        <v>186</v>
      </c>
      <c r="G2" s="2" t="s">
        <v>57</v>
      </c>
    </row>
    <row r="3" spans="1:7" x14ac:dyDescent="0.25">
      <c r="A3" s="233" t="s">
        <v>458</v>
      </c>
      <c r="B3" s="237"/>
      <c r="C3" s="237"/>
      <c r="D3" s="237"/>
      <c r="E3" s="237"/>
      <c r="F3" s="237"/>
      <c r="G3" s="2"/>
    </row>
    <row r="4" spans="1:7" x14ac:dyDescent="0.25">
      <c r="A4" s="3" t="s">
        <v>90</v>
      </c>
      <c r="B4" s="6">
        <v>7438</v>
      </c>
      <c r="C4" s="4">
        <v>436</v>
      </c>
      <c r="D4" s="4">
        <v>298</v>
      </c>
      <c r="E4" s="4">
        <v>1561</v>
      </c>
      <c r="F4" s="4">
        <v>0</v>
      </c>
      <c r="G4" s="6">
        <v>2954</v>
      </c>
    </row>
    <row r="5" spans="1:7" x14ac:dyDescent="0.25">
      <c r="A5" s="3" t="s">
        <v>94</v>
      </c>
      <c r="B5" s="6">
        <v>9535</v>
      </c>
      <c r="C5" s="4">
        <v>135</v>
      </c>
      <c r="D5" s="4">
        <v>0</v>
      </c>
      <c r="E5" s="4">
        <v>1386</v>
      </c>
      <c r="F5" s="4">
        <v>0</v>
      </c>
      <c r="G5" s="6">
        <v>256</v>
      </c>
    </row>
    <row r="6" spans="1:7" x14ac:dyDescent="0.25">
      <c r="A6" s="3" t="s">
        <v>96</v>
      </c>
      <c r="B6" s="6">
        <v>8088</v>
      </c>
      <c r="C6" s="4">
        <v>180</v>
      </c>
      <c r="D6" s="4">
        <v>871</v>
      </c>
      <c r="E6" s="4">
        <v>1485</v>
      </c>
      <c r="F6" s="4">
        <v>0</v>
      </c>
      <c r="G6" s="6">
        <v>1441</v>
      </c>
    </row>
    <row r="7" spans="1:7" x14ac:dyDescent="0.25">
      <c r="A7" s="3" t="s">
        <v>99</v>
      </c>
      <c r="B7" s="6">
        <v>18059</v>
      </c>
      <c r="C7" s="4">
        <v>1088</v>
      </c>
      <c r="D7" s="4">
        <v>937</v>
      </c>
      <c r="E7" s="4">
        <v>3001</v>
      </c>
      <c r="F7" s="4">
        <v>0</v>
      </c>
      <c r="G7" s="6">
        <v>12169</v>
      </c>
    </row>
    <row r="8" spans="1:7" x14ac:dyDescent="0.25">
      <c r="A8" s="3" t="s">
        <v>106</v>
      </c>
      <c r="B8" s="6">
        <v>8617</v>
      </c>
      <c r="C8" s="4">
        <v>354</v>
      </c>
      <c r="D8" s="4">
        <v>0</v>
      </c>
      <c r="E8" s="4">
        <v>3359</v>
      </c>
      <c r="F8" s="4">
        <v>0</v>
      </c>
      <c r="G8" s="6">
        <v>0</v>
      </c>
    </row>
    <row r="9" spans="1:7" x14ac:dyDescent="0.25">
      <c r="A9" s="3" t="s">
        <v>108</v>
      </c>
      <c r="B9" s="6">
        <v>7216</v>
      </c>
      <c r="C9" s="4">
        <v>209</v>
      </c>
      <c r="D9" s="4">
        <v>261</v>
      </c>
      <c r="E9" s="4">
        <v>941</v>
      </c>
      <c r="F9" s="4">
        <v>0</v>
      </c>
      <c r="G9" s="6">
        <v>3621</v>
      </c>
    </row>
    <row r="10" spans="1:7" x14ac:dyDescent="0.25">
      <c r="A10" s="3" t="s">
        <v>119</v>
      </c>
      <c r="B10" s="6">
        <v>5546</v>
      </c>
      <c r="C10" s="4">
        <v>378</v>
      </c>
      <c r="D10" s="4">
        <v>345</v>
      </c>
      <c r="E10" s="4">
        <v>0</v>
      </c>
      <c r="F10" s="4">
        <v>0</v>
      </c>
      <c r="G10" s="6">
        <v>0</v>
      </c>
    </row>
    <row r="11" spans="1:7" x14ac:dyDescent="0.25">
      <c r="A11" s="3" t="s">
        <v>125</v>
      </c>
      <c r="B11" s="6">
        <v>9914</v>
      </c>
      <c r="C11" s="4">
        <v>0</v>
      </c>
      <c r="D11" s="4">
        <v>689</v>
      </c>
      <c r="E11" s="4">
        <v>0</v>
      </c>
      <c r="F11" s="4">
        <v>0</v>
      </c>
      <c r="G11" s="6">
        <v>3374</v>
      </c>
    </row>
    <row r="12" spans="1:7" x14ac:dyDescent="0.25">
      <c r="A12" s="3" t="s">
        <v>129</v>
      </c>
      <c r="B12" s="6">
        <v>4592</v>
      </c>
      <c r="C12" s="4">
        <v>184</v>
      </c>
      <c r="D12" s="4">
        <v>77</v>
      </c>
      <c r="E12" s="4">
        <v>1505</v>
      </c>
      <c r="F12" s="4">
        <v>0</v>
      </c>
      <c r="G12" s="6">
        <v>0</v>
      </c>
    </row>
    <row r="13" spans="1:7" x14ac:dyDescent="0.25">
      <c r="A13" s="3" t="s">
        <v>133</v>
      </c>
      <c r="B13" s="6">
        <v>11837</v>
      </c>
      <c r="C13" s="4">
        <v>346</v>
      </c>
      <c r="D13" s="4">
        <v>191</v>
      </c>
      <c r="E13" s="4">
        <v>1640</v>
      </c>
      <c r="F13" s="4">
        <v>0</v>
      </c>
      <c r="G13" s="6">
        <v>247</v>
      </c>
    </row>
    <row r="14" spans="1:7" x14ac:dyDescent="0.25">
      <c r="A14" s="3" t="s">
        <v>139</v>
      </c>
      <c r="B14" s="6">
        <v>19703</v>
      </c>
      <c r="C14" s="4">
        <v>1203</v>
      </c>
      <c r="D14" s="4">
        <v>336</v>
      </c>
      <c r="E14" s="4">
        <v>3637</v>
      </c>
      <c r="F14" s="4">
        <v>0</v>
      </c>
      <c r="G14" s="6">
        <v>194</v>
      </c>
    </row>
    <row r="15" spans="1:7" x14ac:dyDescent="0.25">
      <c r="A15" s="3" t="s">
        <v>140</v>
      </c>
      <c r="B15" s="6">
        <v>8053</v>
      </c>
      <c r="C15" s="4">
        <v>250</v>
      </c>
      <c r="D15" s="4">
        <v>0</v>
      </c>
      <c r="E15" s="4">
        <v>803</v>
      </c>
      <c r="F15" s="4">
        <v>0</v>
      </c>
      <c r="G15" s="6">
        <v>650</v>
      </c>
    </row>
    <row r="16" spans="1:7" x14ac:dyDescent="0.25">
      <c r="A16" s="3" t="s">
        <v>141</v>
      </c>
      <c r="B16" s="6">
        <v>12386</v>
      </c>
      <c r="C16" s="4">
        <v>0</v>
      </c>
      <c r="D16" s="4">
        <v>263</v>
      </c>
      <c r="E16" s="4">
        <v>1429</v>
      </c>
      <c r="F16" s="4">
        <v>0</v>
      </c>
      <c r="G16" s="6">
        <v>1419</v>
      </c>
    </row>
    <row r="17" spans="1:7" x14ac:dyDescent="0.25">
      <c r="A17" s="233" t="s">
        <v>459</v>
      </c>
      <c r="B17" s="6"/>
      <c r="C17" s="4"/>
      <c r="D17" s="4"/>
      <c r="E17" s="4"/>
      <c r="F17" s="4"/>
      <c r="G17" s="6"/>
    </row>
    <row r="18" spans="1:7" x14ac:dyDescent="0.25">
      <c r="A18" s="3" t="s">
        <v>92</v>
      </c>
      <c r="B18" s="6">
        <v>28968</v>
      </c>
      <c r="C18" s="4">
        <v>565</v>
      </c>
      <c r="D18" s="4">
        <v>140</v>
      </c>
      <c r="E18" s="4">
        <v>2779</v>
      </c>
      <c r="F18" s="4">
        <v>0</v>
      </c>
      <c r="G18" s="6">
        <v>12447</v>
      </c>
    </row>
    <row r="19" spans="1:7" x14ac:dyDescent="0.25">
      <c r="A19" s="3" t="s">
        <v>93</v>
      </c>
      <c r="B19" s="6">
        <v>20077</v>
      </c>
      <c r="C19" s="4">
        <v>1785</v>
      </c>
      <c r="D19" s="4">
        <v>113</v>
      </c>
      <c r="E19" s="4">
        <v>2536</v>
      </c>
      <c r="F19" s="4">
        <v>0</v>
      </c>
      <c r="G19" s="6">
        <v>6688</v>
      </c>
    </row>
    <row r="20" spans="1:7" x14ac:dyDescent="0.25">
      <c r="A20" s="3" t="s">
        <v>98</v>
      </c>
      <c r="B20" s="6">
        <v>34605</v>
      </c>
      <c r="C20" s="4">
        <v>2065</v>
      </c>
      <c r="D20" s="4">
        <v>0</v>
      </c>
      <c r="E20" s="4">
        <v>4713</v>
      </c>
      <c r="F20" s="4">
        <v>0</v>
      </c>
      <c r="G20" s="6">
        <v>640</v>
      </c>
    </row>
    <row r="21" spans="1:7" x14ac:dyDescent="0.25">
      <c r="A21" s="3" t="s">
        <v>101</v>
      </c>
      <c r="B21" s="6">
        <v>31241</v>
      </c>
      <c r="C21" s="4">
        <v>1606</v>
      </c>
      <c r="D21" s="4">
        <v>1159</v>
      </c>
      <c r="E21" s="4">
        <v>8650</v>
      </c>
      <c r="F21" s="4">
        <v>0</v>
      </c>
      <c r="G21" s="6">
        <v>7723</v>
      </c>
    </row>
    <row r="22" spans="1:7" x14ac:dyDescent="0.25">
      <c r="A22" s="3" t="s">
        <v>102</v>
      </c>
      <c r="B22" s="6">
        <v>21065</v>
      </c>
      <c r="C22" s="4">
        <v>491</v>
      </c>
      <c r="D22" s="4">
        <v>929</v>
      </c>
      <c r="E22" s="4">
        <v>732</v>
      </c>
      <c r="F22" s="4">
        <v>0</v>
      </c>
      <c r="G22" s="6">
        <v>1302</v>
      </c>
    </row>
    <row r="23" spans="1:7" x14ac:dyDescent="0.25">
      <c r="A23" s="3" t="s">
        <v>104</v>
      </c>
      <c r="B23" s="6">
        <v>26378</v>
      </c>
      <c r="C23" s="4">
        <v>1698</v>
      </c>
      <c r="D23" s="4">
        <v>0</v>
      </c>
      <c r="E23" s="4">
        <v>1872</v>
      </c>
      <c r="F23" s="4">
        <v>0</v>
      </c>
      <c r="G23" s="6">
        <v>4214</v>
      </c>
    </row>
    <row r="24" spans="1:7" x14ac:dyDescent="0.25">
      <c r="A24" s="3" t="s">
        <v>111</v>
      </c>
      <c r="B24" s="6">
        <v>28746</v>
      </c>
      <c r="C24" s="4">
        <v>806</v>
      </c>
      <c r="D24" s="4">
        <v>748</v>
      </c>
      <c r="E24" s="4">
        <v>1959</v>
      </c>
      <c r="F24" s="4">
        <v>409</v>
      </c>
      <c r="G24" s="6">
        <v>1500</v>
      </c>
    </row>
    <row r="25" spans="1:7" x14ac:dyDescent="0.25">
      <c r="A25" s="3" t="s">
        <v>112</v>
      </c>
      <c r="B25" s="6">
        <v>29603</v>
      </c>
      <c r="C25" s="4">
        <v>225</v>
      </c>
      <c r="D25" s="4">
        <v>7</v>
      </c>
      <c r="E25" s="4">
        <v>1696</v>
      </c>
      <c r="F25" s="4">
        <v>0</v>
      </c>
      <c r="G25" s="6">
        <v>3095</v>
      </c>
    </row>
    <row r="26" spans="1:7" x14ac:dyDescent="0.25">
      <c r="A26" s="3" t="s">
        <v>120</v>
      </c>
      <c r="B26" s="6">
        <v>34123</v>
      </c>
      <c r="C26" s="4">
        <v>1346</v>
      </c>
      <c r="D26" s="4">
        <v>0</v>
      </c>
      <c r="E26" s="4">
        <v>1490</v>
      </c>
      <c r="F26" s="4">
        <v>0</v>
      </c>
      <c r="G26" s="6">
        <v>2870</v>
      </c>
    </row>
    <row r="27" spans="1:7" x14ac:dyDescent="0.25">
      <c r="A27" s="3" t="s">
        <v>123</v>
      </c>
      <c r="B27" s="6">
        <v>28789</v>
      </c>
      <c r="C27" s="4">
        <v>950</v>
      </c>
      <c r="D27" s="4">
        <v>-1</v>
      </c>
      <c r="E27" s="4">
        <v>1855</v>
      </c>
      <c r="F27" s="4">
        <v>-1</v>
      </c>
      <c r="G27" s="6">
        <v>2250</v>
      </c>
    </row>
    <row r="28" spans="1:7" x14ac:dyDescent="0.25">
      <c r="A28" s="3" t="s">
        <v>130</v>
      </c>
      <c r="B28" s="6">
        <v>35193</v>
      </c>
      <c r="C28" s="4">
        <v>453</v>
      </c>
      <c r="D28" s="4">
        <v>595</v>
      </c>
      <c r="E28" s="4">
        <v>6672</v>
      </c>
      <c r="F28" s="4">
        <v>0</v>
      </c>
      <c r="G28" s="6">
        <v>3297</v>
      </c>
    </row>
    <row r="29" spans="1:7" x14ac:dyDescent="0.25">
      <c r="A29" s="3" t="s">
        <v>132</v>
      </c>
      <c r="B29" s="6">
        <v>24468</v>
      </c>
      <c r="C29" s="4">
        <v>425</v>
      </c>
      <c r="D29" s="4">
        <v>1095</v>
      </c>
      <c r="E29" s="4">
        <v>2766</v>
      </c>
      <c r="F29" s="4">
        <v>0</v>
      </c>
      <c r="G29" s="6">
        <v>1205</v>
      </c>
    </row>
    <row r="30" spans="1:7" x14ac:dyDescent="0.25">
      <c r="A30" s="3" t="s">
        <v>136</v>
      </c>
      <c r="B30" s="6">
        <v>28284</v>
      </c>
      <c r="C30" s="4">
        <v>32</v>
      </c>
      <c r="D30" s="4">
        <v>3710</v>
      </c>
      <c r="E30" s="4">
        <v>230</v>
      </c>
      <c r="F30" s="4">
        <v>0</v>
      </c>
      <c r="G30" s="6">
        <v>2401</v>
      </c>
    </row>
    <row r="31" spans="1:7" x14ac:dyDescent="0.25">
      <c r="A31" s="3" t="s">
        <v>142</v>
      </c>
      <c r="B31" s="6">
        <v>25796</v>
      </c>
      <c r="C31" s="4">
        <v>739</v>
      </c>
      <c r="D31" s="4">
        <v>1010</v>
      </c>
      <c r="E31" s="4">
        <v>1655</v>
      </c>
      <c r="F31" s="4">
        <v>0</v>
      </c>
      <c r="G31" s="6">
        <v>241</v>
      </c>
    </row>
    <row r="32" spans="1:7" x14ac:dyDescent="0.25">
      <c r="A32" s="232" t="s">
        <v>189</v>
      </c>
      <c r="B32" s="6"/>
      <c r="C32" s="4"/>
      <c r="D32" s="4"/>
      <c r="E32" s="4"/>
      <c r="F32" s="4"/>
      <c r="G32" s="6"/>
    </row>
    <row r="33" spans="1:7" x14ac:dyDescent="0.25">
      <c r="A33" s="3" t="s">
        <v>97</v>
      </c>
      <c r="B33" s="6">
        <v>57283</v>
      </c>
      <c r="C33" s="4">
        <v>1337</v>
      </c>
      <c r="D33" s="4">
        <v>3405</v>
      </c>
      <c r="E33" s="4">
        <v>3637</v>
      </c>
      <c r="F33" s="4">
        <v>0</v>
      </c>
      <c r="G33" s="6">
        <v>1159</v>
      </c>
    </row>
    <row r="34" spans="1:7" x14ac:dyDescent="0.25">
      <c r="A34" s="3" t="s">
        <v>105</v>
      </c>
      <c r="B34" s="6">
        <v>46159</v>
      </c>
      <c r="C34" s="4">
        <v>6241</v>
      </c>
      <c r="D34" s="4">
        <v>2588</v>
      </c>
      <c r="E34" s="4">
        <v>13976</v>
      </c>
      <c r="F34" s="4">
        <v>31730</v>
      </c>
      <c r="G34" s="6">
        <v>55854</v>
      </c>
    </row>
    <row r="35" spans="1:7" x14ac:dyDescent="0.25">
      <c r="A35" s="3" t="s">
        <v>116</v>
      </c>
      <c r="B35" s="6">
        <v>54053</v>
      </c>
      <c r="C35" s="4">
        <v>2607</v>
      </c>
      <c r="D35" s="4">
        <v>4293</v>
      </c>
      <c r="E35" s="4">
        <v>10150</v>
      </c>
      <c r="F35" s="4">
        <v>0</v>
      </c>
      <c r="G35" s="6">
        <v>4184</v>
      </c>
    </row>
    <row r="36" spans="1:7" x14ac:dyDescent="0.25">
      <c r="A36" s="3" t="s">
        <v>126</v>
      </c>
      <c r="B36" s="6">
        <v>57978</v>
      </c>
      <c r="C36" s="4">
        <v>300</v>
      </c>
      <c r="D36" s="4">
        <v>2489</v>
      </c>
      <c r="E36" s="4">
        <v>1576</v>
      </c>
      <c r="F36" s="4">
        <v>0</v>
      </c>
      <c r="G36" s="6">
        <v>1051</v>
      </c>
    </row>
    <row r="37" spans="1:7" x14ac:dyDescent="0.25">
      <c r="A37" s="3" t="s">
        <v>128</v>
      </c>
      <c r="B37" s="6">
        <v>43672</v>
      </c>
      <c r="C37" s="4">
        <v>368</v>
      </c>
      <c r="D37" s="4">
        <v>1191</v>
      </c>
      <c r="E37" s="4">
        <v>2111</v>
      </c>
      <c r="F37" s="4">
        <v>0</v>
      </c>
      <c r="G37" s="6">
        <v>65</v>
      </c>
    </row>
    <row r="38" spans="1:7" x14ac:dyDescent="0.25">
      <c r="A38" s="3" t="s">
        <v>131</v>
      </c>
      <c r="B38" s="6">
        <v>51203</v>
      </c>
      <c r="C38" s="4">
        <v>1751</v>
      </c>
      <c r="D38" s="4">
        <v>3954</v>
      </c>
      <c r="E38" s="4">
        <v>2351</v>
      </c>
      <c r="F38" s="4">
        <v>0</v>
      </c>
      <c r="G38" s="6">
        <v>4247</v>
      </c>
    </row>
    <row r="39" spans="1:7" x14ac:dyDescent="0.25">
      <c r="A39" s="3" t="s">
        <v>137</v>
      </c>
      <c r="B39" s="6">
        <v>42298</v>
      </c>
      <c r="C39" s="4">
        <v>9400</v>
      </c>
      <c r="D39" s="4">
        <v>707</v>
      </c>
      <c r="E39" s="4">
        <v>11910</v>
      </c>
      <c r="F39" s="4">
        <v>0</v>
      </c>
      <c r="G39" s="6">
        <v>21138</v>
      </c>
    </row>
    <row r="40" spans="1:7" x14ac:dyDescent="0.25">
      <c r="A40" s="3" t="s">
        <v>138</v>
      </c>
      <c r="B40" s="6">
        <v>41946</v>
      </c>
      <c r="C40" s="4">
        <v>7053</v>
      </c>
      <c r="D40" s="4">
        <v>1459</v>
      </c>
      <c r="E40" s="4">
        <v>4490</v>
      </c>
      <c r="F40" s="4">
        <v>0</v>
      </c>
      <c r="G40" s="6">
        <v>2122</v>
      </c>
    </row>
    <row r="41" spans="1:7" x14ac:dyDescent="0.25">
      <c r="A41" s="232" t="s">
        <v>190</v>
      </c>
      <c r="B41" s="6"/>
      <c r="C41" s="4"/>
      <c r="D41" s="4"/>
      <c r="E41" s="4"/>
      <c r="F41" s="4"/>
      <c r="G41" s="6"/>
    </row>
    <row r="42" spans="1:7" x14ac:dyDescent="0.25">
      <c r="A42" s="3" t="s">
        <v>100</v>
      </c>
      <c r="B42" s="6">
        <v>61086</v>
      </c>
      <c r="C42" s="4">
        <v>2750</v>
      </c>
      <c r="D42" s="4">
        <v>2887</v>
      </c>
      <c r="E42" s="4">
        <v>6860</v>
      </c>
      <c r="F42" s="4">
        <v>0</v>
      </c>
      <c r="G42" s="6">
        <v>8470</v>
      </c>
    </row>
    <row r="43" spans="1:7" x14ac:dyDescent="0.25">
      <c r="A43" s="3" t="s">
        <v>113</v>
      </c>
      <c r="B43" s="6">
        <v>66217</v>
      </c>
      <c r="C43" s="4">
        <v>3043</v>
      </c>
      <c r="D43" s="4">
        <v>5364</v>
      </c>
      <c r="E43" s="4">
        <v>10644</v>
      </c>
      <c r="F43" s="4">
        <v>0</v>
      </c>
      <c r="G43" s="6">
        <v>5506</v>
      </c>
    </row>
    <row r="44" spans="1:7" x14ac:dyDescent="0.25">
      <c r="A44" s="3" t="s">
        <v>114</v>
      </c>
      <c r="B44" s="6">
        <v>66250</v>
      </c>
      <c r="C44" s="4">
        <v>2262</v>
      </c>
      <c r="D44" s="4">
        <v>0</v>
      </c>
      <c r="E44" s="4">
        <v>4010</v>
      </c>
      <c r="F44" s="4">
        <v>0</v>
      </c>
      <c r="G44" s="6">
        <v>8851</v>
      </c>
    </row>
    <row r="45" spans="1:7" x14ac:dyDescent="0.25">
      <c r="A45" s="3" t="s">
        <v>121</v>
      </c>
      <c r="B45" s="6">
        <v>70527</v>
      </c>
      <c r="C45" s="4">
        <v>1256</v>
      </c>
      <c r="D45" s="4">
        <v>738</v>
      </c>
      <c r="E45" s="4">
        <v>6001</v>
      </c>
      <c r="F45" s="4">
        <v>0</v>
      </c>
      <c r="G45" s="6">
        <v>25291</v>
      </c>
    </row>
    <row r="46" spans="1:7" x14ac:dyDescent="0.25">
      <c r="A46" s="3" t="s">
        <v>127</v>
      </c>
      <c r="B46" s="6">
        <v>65699</v>
      </c>
      <c r="C46" s="4">
        <v>1638</v>
      </c>
      <c r="D46" s="4">
        <v>2451</v>
      </c>
      <c r="E46" s="4">
        <v>7445</v>
      </c>
      <c r="F46" s="4">
        <v>223</v>
      </c>
      <c r="G46" s="6">
        <v>5844</v>
      </c>
    </row>
    <row r="47" spans="1:7" x14ac:dyDescent="0.25">
      <c r="A47" s="3" t="s">
        <v>134</v>
      </c>
      <c r="B47" s="6">
        <v>78208</v>
      </c>
      <c r="C47" s="4">
        <v>4888</v>
      </c>
      <c r="D47" s="4">
        <v>22288</v>
      </c>
      <c r="E47" s="4">
        <v>9928</v>
      </c>
      <c r="F47" s="4">
        <v>1198</v>
      </c>
      <c r="G47" s="6">
        <v>15787</v>
      </c>
    </row>
    <row r="48" spans="1:7" x14ac:dyDescent="0.25">
      <c r="A48" s="3" t="s">
        <v>135</v>
      </c>
      <c r="B48" s="6">
        <v>61803</v>
      </c>
      <c r="C48" s="4">
        <v>4968</v>
      </c>
      <c r="D48" s="4">
        <v>3710</v>
      </c>
      <c r="E48" s="4">
        <v>9128</v>
      </c>
      <c r="F48" s="4">
        <v>0</v>
      </c>
      <c r="G48" s="6">
        <v>1100</v>
      </c>
    </row>
    <row r="49" spans="1:7" x14ac:dyDescent="0.25">
      <c r="A49" s="233" t="s">
        <v>462</v>
      </c>
      <c r="B49" s="6"/>
      <c r="C49" s="4"/>
      <c r="D49" s="4"/>
      <c r="E49" s="4"/>
      <c r="F49" s="4"/>
      <c r="G49" s="6"/>
    </row>
    <row r="50" spans="1:7" x14ac:dyDescent="0.25">
      <c r="A50" s="3" t="s">
        <v>115</v>
      </c>
      <c r="B50" s="6">
        <v>106892</v>
      </c>
      <c r="C50" s="4">
        <v>3818</v>
      </c>
      <c r="D50" s="4">
        <v>4187</v>
      </c>
      <c r="E50" s="4">
        <v>17029</v>
      </c>
      <c r="F50" s="4">
        <v>0</v>
      </c>
      <c r="G50" s="6">
        <v>19488</v>
      </c>
    </row>
    <row r="51" spans="1:7" x14ac:dyDescent="0.25">
      <c r="A51" s="3" t="s">
        <v>118</v>
      </c>
      <c r="B51" s="6">
        <v>112511</v>
      </c>
      <c r="C51" s="4">
        <v>7423</v>
      </c>
      <c r="D51" s="4">
        <v>2268</v>
      </c>
      <c r="E51" s="4">
        <v>14901</v>
      </c>
      <c r="F51" s="4">
        <v>0</v>
      </c>
      <c r="G51" s="6">
        <v>32269</v>
      </c>
    </row>
    <row r="52" spans="1:7" x14ac:dyDescent="0.25">
      <c r="A52" s="3" t="s">
        <v>122</v>
      </c>
      <c r="B52" s="6">
        <v>81410</v>
      </c>
      <c r="C52" s="4">
        <v>3169</v>
      </c>
      <c r="D52" s="4">
        <v>9220</v>
      </c>
      <c r="E52" s="4">
        <v>18403</v>
      </c>
      <c r="F52" s="4">
        <v>898</v>
      </c>
      <c r="G52" s="6">
        <v>11538</v>
      </c>
    </row>
    <row r="53" spans="1:7" x14ac:dyDescent="0.25">
      <c r="A53" s="3" t="s">
        <v>124</v>
      </c>
      <c r="B53" s="6">
        <v>99064</v>
      </c>
      <c r="C53" s="4">
        <v>5193</v>
      </c>
      <c r="D53" s="4">
        <v>16462</v>
      </c>
      <c r="E53" s="4">
        <v>10875</v>
      </c>
      <c r="F53" s="4">
        <v>0</v>
      </c>
      <c r="G53" s="6">
        <v>9907</v>
      </c>
    </row>
    <row r="54" spans="1:7" x14ac:dyDescent="0.25">
      <c r="A54" s="233" t="s">
        <v>463</v>
      </c>
      <c r="B54" s="6"/>
      <c r="C54" s="4"/>
      <c r="D54" s="4"/>
      <c r="E54" s="4"/>
      <c r="F54" s="4"/>
      <c r="G54" s="6"/>
    </row>
    <row r="55" spans="1:7" x14ac:dyDescent="0.25">
      <c r="A55" s="3" t="s">
        <v>95</v>
      </c>
      <c r="B55" s="6">
        <v>227738</v>
      </c>
      <c r="C55" s="4">
        <v>14773</v>
      </c>
      <c r="D55" s="4">
        <v>2834</v>
      </c>
      <c r="E55" s="4">
        <v>62926</v>
      </c>
      <c r="F55" s="4">
        <v>0</v>
      </c>
      <c r="G55" s="6">
        <v>59040</v>
      </c>
    </row>
    <row r="56" spans="1:7" x14ac:dyDescent="0.25">
      <c r="A56" s="3" t="s">
        <v>103</v>
      </c>
      <c r="B56" s="6">
        <v>321878</v>
      </c>
      <c r="C56" s="4">
        <v>20254</v>
      </c>
      <c r="D56" s="4">
        <v>12354</v>
      </c>
      <c r="E56" s="4">
        <v>42387</v>
      </c>
      <c r="F56" s="4">
        <v>146</v>
      </c>
      <c r="G56" s="6">
        <v>0</v>
      </c>
    </row>
    <row r="57" spans="1:7" x14ac:dyDescent="0.25">
      <c r="A57" s="3" t="s">
        <v>107</v>
      </c>
      <c r="B57" s="6">
        <v>210612</v>
      </c>
      <c r="C57" s="4">
        <v>14484</v>
      </c>
      <c r="D57" s="4">
        <v>17278</v>
      </c>
      <c r="E57" s="4">
        <v>33559</v>
      </c>
      <c r="F57" s="4">
        <v>945</v>
      </c>
      <c r="G57" s="6">
        <v>15858</v>
      </c>
    </row>
    <row r="58" spans="1:7" x14ac:dyDescent="0.25">
      <c r="A58" s="3" t="s">
        <v>109</v>
      </c>
      <c r="B58" s="6">
        <v>214870</v>
      </c>
      <c r="C58" s="4">
        <v>10069</v>
      </c>
      <c r="D58" s="4">
        <v>10373</v>
      </c>
      <c r="E58" s="4">
        <v>16681</v>
      </c>
      <c r="F58" s="4">
        <v>0</v>
      </c>
      <c r="G58" s="6">
        <v>4867</v>
      </c>
    </row>
    <row r="59" spans="1:7" x14ac:dyDescent="0.25">
      <c r="A59" s="7" t="s">
        <v>110</v>
      </c>
      <c r="B59" s="10">
        <v>172008</v>
      </c>
      <c r="C59" s="8">
        <v>12694</v>
      </c>
      <c r="D59" s="8">
        <v>10296</v>
      </c>
      <c r="E59" s="8">
        <v>60454</v>
      </c>
      <c r="F59" s="8">
        <v>2943</v>
      </c>
      <c r="G59" s="10">
        <v>128467</v>
      </c>
    </row>
    <row r="63" spans="1:7" x14ac:dyDescent="0.25">
      <c r="A63" s="236" t="s">
        <v>466</v>
      </c>
    </row>
    <row r="64" spans="1:7" x14ac:dyDescent="0.25">
      <c r="A64" s="3" t="s">
        <v>91</v>
      </c>
      <c r="B64" s="6">
        <v>3380</v>
      </c>
      <c r="C64" s="4">
        <v>17</v>
      </c>
      <c r="D64" s="4">
        <v>232</v>
      </c>
      <c r="E64" s="4">
        <v>351</v>
      </c>
      <c r="F64" s="4">
        <v>0</v>
      </c>
      <c r="G64" s="6">
        <v>0</v>
      </c>
    </row>
    <row r="65" spans="1:7" x14ac:dyDescent="0.25">
      <c r="A65" s="3" t="s">
        <v>117</v>
      </c>
      <c r="B65" s="6">
        <v>17101</v>
      </c>
      <c r="C65" s="4">
        <v>3448</v>
      </c>
      <c r="D65" s="4">
        <v>139</v>
      </c>
      <c r="E65" s="4">
        <v>6172</v>
      </c>
      <c r="F65" s="4">
        <v>466</v>
      </c>
      <c r="G65" s="6">
        <v>0</v>
      </c>
    </row>
  </sheetData>
  <sheetProtection algorithmName="SHA-512" hashValue="bpsfpVqS1QcUlInE5bTppmfkXzN1WN/GC7Izpe9Gdeiu1wHrJh+Es3B7uXYxS/o6ep407g3i+a49Y8zof058JQ==" saltValue="/tBYLoo+ko/QirPAHrRiFA==" spinCount="100000" sheet="1" objects="1" scenarios="1"/>
  <sortState xmlns:xlrd2="http://schemas.microsoft.com/office/spreadsheetml/2017/richdata2" ref="A55:G59">
    <sortCondition ref="A55:A59"/>
  </sortState>
  <mergeCells count="1">
    <mergeCell ref="A1:G1"/>
  </mergeCells>
  <pageMargins left="0.7" right="0.7" top="0.75" bottom="0.75" header="0.3" footer="0.3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3"/>
  <sheetViews>
    <sheetView zoomScaleNormal="100" workbookViewId="0">
      <selection sqref="A1:G1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8.42578125" customWidth="1"/>
    <col min="4" max="4" width="19.140625" customWidth="1"/>
    <col min="5" max="5" width="22.7109375" customWidth="1"/>
    <col min="6" max="6" width="24" customWidth="1"/>
    <col min="7" max="7" width="22.42578125" customWidth="1"/>
  </cols>
  <sheetData>
    <row r="1" spans="1:7" x14ac:dyDescent="0.25">
      <c r="A1" s="242" t="s">
        <v>471</v>
      </c>
      <c r="B1" s="244"/>
      <c r="C1" s="244"/>
      <c r="D1" s="244"/>
      <c r="E1" s="244"/>
      <c r="F1" s="244"/>
      <c r="G1" s="243"/>
    </row>
    <row r="2" spans="1:7" x14ac:dyDescent="0.25">
      <c r="A2" s="1" t="s">
        <v>88</v>
      </c>
      <c r="B2" s="25" t="s">
        <v>195</v>
      </c>
      <c r="C2" s="1" t="s">
        <v>42</v>
      </c>
      <c r="D2" s="1" t="s">
        <v>43</v>
      </c>
      <c r="E2" s="1" t="s">
        <v>44</v>
      </c>
      <c r="F2" s="1" t="s">
        <v>143</v>
      </c>
      <c r="G2" s="2" t="s">
        <v>144</v>
      </c>
    </row>
    <row r="3" spans="1:7" x14ac:dyDescent="0.25">
      <c r="A3" s="27" t="s">
        <v>187</v>
      </c>
      <c r="B3" s="25"/>
      <c r="C3" s="25"/>
      <c r="D3" s="25"/>
      <c r="E3" s="25"/>
      <c r="F3" s="25"/>
      <c r="G3" s="2"/>
    </row>
    <row r="4" spans="1:7" x14ac:dyDescent="0.25">
      <c r="A4" s="3" t="s">
        <v>90</v>
      </c>
      <c r="B4" s="6">
        <v>7438</v>
      </c>
      <c r="C4" s="4">
        <v>1</v>
      </c>
      <c r="D4" s="4">
        <v>1</v>
      </c>
      <c r="E4" s="4">
        <v>0</v>
      </c>
      <c r="F4" s="4">
        <v>0</v>
      </c>
      <c r="G4" s="6">
        <v>2</v>
      </c>
    </row>
    <row r="5" spans="1:7" x14ac:dyDescent="0.25">
      <c r="A5" s="3" t="s">
        <v>94</v>
      </c>
      <c r="B5" s="6">
        <v>9535</v>
      </c>
      <c r="C5" s="4">
        <v>1</v>
      </c>
      <c r="D5" s="4">
        <v>1</v>
      </c>
      <c r="E5" s="4">
        <v>0</v>
      </c>
      <c r="F5" s="4">
        <v>0</v>
      </c>
      <c r="G5" s="6">
        <v>2</v>
      </c>
    </row>
    <row r="6" spans="1:7" x14ac:dyDescent="0.25">
      <c r="A6" s="3" t="s">
        <v>96</v>
      </c>
      <c r="B6" s="6">
        <v>8088</v>
      </c>
      <c r="C6" s="4">
        <v>1</v>
      </c>
      <c r="D6" s="4">
        <v>1</v>
      </c>
      <c r="E6" s="4">
        <v>0</v>
      </c>
      <c r="F6" s="4">
        <v>0</v>
      </c>
      <c r="G6" s="6">
        <v>2</v>
      </c>
    </row>
    <row r="7" spans="1:7" x14ac:dyDescent="0.25">
      <c r="A7" s="3" t="s">
        <v>99</v>
      </c>
      <c r="B7" s="6">
        <v>18059</v>
      </c>
      <c r="C7" s="4">
        <v>1</v>
      </c>
      <c r="D7" s="4">
        <v>2</v>
      </c>
      <c r="E7" s="4">
        <v>0</v>
      </c>
      <c r="F7" s="4">
        <v>0</v>
      </c>
      <c r="G7" s="6">
        <v>3</v>
      </c>
    </row>
    <row r="8" spans="1:7" x14ac:dyDescent="0.25">
      <c r="A8" s="3" t="s">
        <v>106</v>
      </c>
      <c r="B8" s="6">
        <v>8617</v>
      </c>
      <c r="C8" s="4">
        <v>1</v>
      </c>
      <c r="D8" s="4">
        <v>0</v>
      </c>
      <c r="E8" s="4">
        <v>0</v>
      </c>
      <c r="F8" s="4">
        <v>0</v>
      </c>
      <c r="G8" s="6">
        <v>1</v>
      </c>
    </row>
    <row r="9" spans="1:7" x14ac:dyDescent="0.25">
      <c r="A9" s="3" t="s">
        <v>108</v>
      </c>
      <c r="B9" s="6">
        <v>7216</v>
      </c>
      <c r="C9" s="4">
        <v>1</v>
      </c>
      <c r="D9" s="4">
        <v>0</v>
      </c>
      <c r="E9" s="4">
        <v>0</v>
      </c>
      <c r="F9" s="4">
        <v>0</v>
      </c>
      <c r="G9" s="6">
        <v>1</v>
      </c>
    </row>
    <row r="10" spans="1:7" x14ac:dyDescent="0.25">
      <c r="A10" s="3" t="s">
        <v>119</v>
      </c>
      <c r="B10" s="6">
        <v>5546</v>
      </c>
      <c r="C10" s="4">
        <v>1</v>
      </c>
      <c r="D10" s="4">
        <v>0</v>
      </c>
      <c r="E10" s="4">
        <v>0</v>
      </c>
      <c r="F10" s="4">
        <v>0</v>
      </c>
      <c r="G10" s="6">
        <v>1</v>
      </c>
    </row>
    <row r="11" spans="1:7" x14ac:dyDescent="0.25">
      <c r="A11" s="3" t="s">
        <v>125</v>
      </c>
      <c r="B11" s="6">
        <v>9914</v>
      </c>
      <c r="C11" s="4">
        <v>1</v>
      </c>
      <c r="D11" s="4">
        <v>2</v>
      </c>
      <c r="E11" s="4">
        <v>0</v>
      </c>
      <c r="F11" s="4">
        <v>0</v>
      </c>
      <c r="G11" s="6">
        <v>3</v>
      </c>
    </row>
    <row r="12" spans="1:7" x14ac:dyDescent="0.25">
      <c r="A12" s="3" t="s">
        <v>129</v>
      </c>
      <c r="B12" s="6">
        <v>4592</v>
      </c>
      <c r="C12" s="4">
        <v>1</v>
      </c>
      <c r="D12" s="4">
        <v>0</v>
      </c>
      <c r="E12" s="4">
        <v>0</v>
      </c>
      <c r="F12" s="4">
        <v>0</v>
      </c>
      <c r="G12" s="6">
        <v>1</v>
      </c>
    </row>
    <row r="13" spans="1:7" x14ac:dyDescent="0.25">
      <c r="A13" s="3" t="s">
        <v>133</v>
      </c>
      <c r="B13" s="6">
        <v>11837</v>
      </c>
      <c r="C13" s="4">
        <v>1</v>
      </c>
      <c r="D13" s="4">
        <v>1</v>
      </c>
      <c r="E13" s="4">
        <v>0</v>
      </c>
      <c r="F13" s="4">
        <v>0</v>
      </c>
      <c r="G13" s="6">
        <v>2</v>
      </c>
    </row>
    <row r="14" spans="1:7" x14ac:dyDescent="0.25">
      <c r="A14" s="3" t="s">
        <v>139</v>
      </c>
      <c r="B14" s="6">
        <v>19703</v>
      </c>
      <c r="C14" s="4">
        <v>1</v>
      </c>
      <c r="D14" s="4">
        <v>0</v>
      </c>
      <c r="E14" s="4">
        <v>0</v>
      </c>
      <c r="F14" s="4">
        <v>0</v>
      </c>
      <c r="G14" s="6">
        <v>1</v>
      </c>
    </row>
    <row r="15" spans="1:7" x14ac:dyDescent="0.25">
      <c r="A15" s="3" t="s">
        <v>140</v>
      </c>
      <c r="B15" s="6">
        <v>8053</v>
      </c>
      <c r="C15" s="4">
        <v>1</v>
      </c>
      <c r="D15" s="4">
        <v>1</v>
      </c>
      <c r="E15" s="4">
        <v>0</v>
      </c>
      <c r="F15" s="4">
        <v>0</v>
      </c>
      <c r="G15" s="6">
        <v>2</v>
      </c>
    </row>
    <row r="16" spans="1:7" x14ac:dyDescent="0.25">
      <c r="A16" s="3" t="s">
        <v>141</v>
      </c>
      <c r="B16" s="6">
        <v>12386</v>
      </c>
      <c r="C16" s="4">
        <v>1</v>
      </c>
      <c r="D16" s="4">
        <v>1</v>
      </c>
      <c r="E16" s="4">
        <v>0</v>
      </c>
      <c r="F16" s="4">
        <v>0</v>
      </c>
      <c r="G16" s="6">
        <v>2</v>
      </c>
    </row>
    <row r="17" spans="1:7" x14ac:dyDescent="0.25">
      <c r="A17" s="232" t="s">
        <v>188</v>
      </c>
      <c r="B17" s="6"/>
      <c r="C17" s="4"/>
      <c r="D17" s="4"/>
      <c r="E17" s="4"/>
      <c r="F17" s="4"/>
      <c r="G17" s="6"/>
    </row>
    <row r="18" spans="1:7" x14ac:dyDescent="0.25">
      <c r="A18" s="3" t="s">
        <v>92</v>
      </c>
      <c r="B18" s="6">
        <v>28968</v>
      </c>
      <c r="C18" s="4">
        <v>1</v>
      </c>
      <c r="D18" s="4">
        <v>4</v>
      </c>
      <c r="E18" s="4">
        <v>0</v>
      </c>
      <c r="F18" s="4">
        <v>0</v>
      </c>
      <c r="G18" s="6">
        <v>5</v>
      </c>
    </row>
    <row r="19" spans="1:7" x14ac:dyDescent="0.25">
      <c r="A19" s="3" t="s">
        <v>93</v>
      </c>
      <c r="B19" s="6">
        <v>20077</v>
      </c>
      <c r="C19" s="4">
        <v>1</v>
      </c>
      <c r="D19" s="4">
        <v>0</v>
      </c>
      <c r="E19" s="4">
        <v>0</v>
      </c>
      <c r="F19" s="4">
        <v>0</v>
      </c>
      <c r="G19" s="6">
        <v>1</v>
      </c>
    </row>
    <row r="20" spans="1:7" x14ac:dyDescent="0.25">
      <c r="A20" s="3" t="s">
        <v>98</v>
      </c>
      <c r="B20" s="6">
        <v>34605</v>
      </c>
      <c r="C20" s="4">
        <v>1</v>
      </c>
      <c r="D20" s="4">
        <v>4</v>
      </c>
      <c r="E20" s="4">
        <v>0</v>
      </c>
      <c r="F20" s="4">
        <v>0</v>
      </c>
      <c r="G20" s="6">
        <v>5</v>
      </c>
    </row>
    <row r="21" spans="1:7" x14ac:dyDescent="0.25">
      <c r="A21" s="3" t="s">
        <v>101</v>
      </c>
      <c r="B21" s="6">
        <v>31241</v>
      </c>
      <c r="C21" s="4">
        <v>1</v>
      </c>
      <c r="D21" s="4">
        <v>5</v>
      </c>
      <c r="E21" s="4">
        <v>0</v>
      </c>
      <c r="F21" s="4">
        <v>0</v>
      </c>
      <c r="G21" s="6">
        <v>6</v>
      </c>
    </row>
    <row r="22" spans="1:7" x14ac:dyDescent="0.25">
      <c r="A22" s="3" t="s">
        <v>102</v>
      </c>
      <c r="B22" s="6">
        <v>21065</v>
      </c>
      <c r="C22" s="4">
        <v>1</v>
      </c>
      <c r="D22" s="4">
        <v>0</v>
      </c>
      <c r="E22" s="4">
        <v>0</v>
      </c>
      <c r="F22" s="4">
        <v>0</v>
      </c>
      <c r="G22" s="6">
        <v>1</v>
      </c>
    </row>
    <row r="23" spans="1:7" x14ac:dyDescent="0.25">
      <c r="A23" s="3" t="s">
        <v>104</v>
      </c>
      <c r="B23" s="6">
        <v>26378</v>
      </c>
      <c r="C23" s="4">
        <v>1</v>
      </c>
      <c r="D23" s="4">
        <v>1</v>
      </c>
      <c r="E23" s="4">
        <v>0</v>
      </c>
      <c r="F23" s="4">
        <v>0</v>
      </c>
      <c r="G23" s="6">
        <v>2</v>
      </c>
    </row>
    <row r="24" spans="1:7" x14ac:dyDescent="0.25">
      <c r="A24" s="3" t="s">
        <v>111</v>
      </c>
      <c r="B24" s="6">
        <v>28746</v>
      </c>
      <c r="C24" s="4">
        <v>1</v>
      </c>
      <c r="D24" s="4">
        <v>0</v>
      </c>
      <c r="E24" s="4">
        <v>0</v>
      </c>
      <c r="F24" s="4">
        <v>0</v>
      </c>
      <c r="G24" s="6">
        <v>1</v>
      </c>
    </row>
    <row r="25" spans="1:7" x14ac:dyDescent="0.25">
      <c r="A25" s="3" t="s">
        <v>112</v>
      </c>
      <c r="B25" s="6">
        <v>29603</v>
      </c>
      <c r="C25" s="4">
        <v>1</v>
      </c>
      <c r="D25" s="4">
        <v>4</v>
      </c>
      <c r="E25" s="4">
        <v>0</v>
      </c>
      <c r="F25" s="4">
        <v>0</v>
      </c>
      <c r="G25" s="6">
        <v>5</v>
      </c>
    </row>
    <row r="26" spans="1:7" x14ac:dyDescent="0.25">
      <c r="A26" s="3" t="s">
        <v>120</v>
      </c>
      <c r="B26" s="6">
        <v>34123</v>
      </c>
      <c r="C26" s="4">
        <v>1</v>
      </c>
      <c r="D26" s="4">
        <v>2</v>
      </c>
      <c r="E26" s="4">
        <v>0</v>
      </c>
      <c r="F26" s="4">
        <v>0</v>
      </c>
      <c r="G26" s="6">
        <v>3</v>
      </c>
    </row>
    <row r="27" spans="1:7" x14ac:dyDescent="0.25">
      <c r="A27" s="3" t="s">
        <v>123</v>
      </c>
      <c r="B27" s="6">
        <v>28789</v>
      </c>
      <c r="C27" s="4">
        <v>1</v>
      </c>
      <c r="D27" s="4">
        <v>0</v>
      </c>
      <c r="E27" s="4">
        <v>0</v>
      </c>
      <c r="F27" s="4">
        <v>0</v>
      </c>
      <c r="G27" s="6">
        <v>1</v>
      </c>
    </row>
    <row r="28" spans="1:7" x14ac:dyDescent="0.25">
      <c r="A28" s="3" t="s">
        <v>130</v>
      </c>
      <c r="B28" s="6">
        <v>35193</v>
      </c>
      <c r="C28" s="4">
        <v>1</v>
      </c>
      <c r="D28" s="4">
        <v>2</v>
      </c>
      <c r="E28" s="4">
        <v>0</v>
      </c>
      <c r="F28" s="4">
        <v>0</v>
      </c>
      <c r="G28" s="6">
        <v>3</v>
      </c>
    </row>
    <row r="29" spans="1:7" x14ac:dyDescent="0.25">
      <c r="A29" s="3" t="s">
        <v>132</v>
      </c>
      <c r="B29" s="6">
        <v>24468</v>
      </c>
      <c r="C29" s="4">
        <v>1</v>
      </c>
      <c r="D29" s="4">
        <v>4</v>
      </c>
      <c r="E29" s="4">
        <v>0</v>
      </c>
      <c r="F29" s="4">
        <v>0</v>
      </c>
      <c r="G29" s="6">
        <v>5</v>
      </c>
    </row>
    <row r="30" spans="1:7" x14ac:dyDescent="0.25">
      <c r="A30" s="3" t="s">
        <v>136</v>
      </c>
      <c r="B30" s="6">
        <v>28284</v>
      </c>
      <c r="C30" s="4">
        <v>1</v>
      </c>
      <c r="D30" s="4">
        <v>1</v>
      </c>
      <c r="E30" s="4">
        <v>0</v>
      </c>
      <c r="F30" s="4">
        <v>0</v>
      </c>
      <c r="G30" s="6">
        <v>2</v>
      </c>
    </row>
    <row r="31" spans="1:7" x14ac:dyDescent="0.25">
      <c r="A31" s="3" t="s">
        <v>142</v>
      </c>
      <c r="B31" s="6">
        <v>25796</v>
      </c>
      <c r="C31" s="4">
        <v>1</v>
      </c>
      <c r="D31" s="4">
        <v>0</v>
      </c>
      <c r="E31" s="4">
        <v>0</v>
      </c>
      <c r="F31" s="4">
        <v>0</v>
      </c>
      <c r="G31" s="6">
        <v>1</v>
      </c>
    </row>
    <row r="32" spans="1:7" x14ac:dyDescent="0.25">
      <c r="A32" s="232" t="s">
        <v>189</v>
      </c>
      <c r="B32" s="6"/>
      <c r="C32" s="4"/>
      <c r="D32" s="4"/>
      <c r="E32" s="4"/>
      <c r="F32" s="4"/>
      <c r="G32" s="6"/>
    </row>
    <row r="33" spans="1:7" x14ac:dyDescent="0.25">
      <c r="A33" s="3" t="s">
        <v>97</v>
      </c>
      <c r="B33" s="6">
        <v>57283</v>
      </c>
      <c r="C33" s="4">
        <v>1</v>
      </c>
      <c r="D33" s="4">
        <v>3</v>
      </c>
      <c r="E33" s="4">
        <v>0</v>
      </c>
      <c r="F33" s="4">
        <v>0</v>
      </c>
      <c r="G33" s="6">
        <v>4</v>
      </c>
    </row>
    <row r="34" spans="1:7" x14ac:dyDescent="0.25">
      <c r="A34" s="3" t="s">
        <v>105</v>
      </c>
      <c r="B34" s="6">
        <v>46159</v>
      </c>
      <c r="C34" s="4">
        <v>1</v>
      </c>
      <c r="D34" s="4">
        <v>4</v>
      </c>
      <c r="E34" s="4">
        <v>0</v>
      </c>
      <c r="F34" s="4">
        <v>0</v>
      </c>
      <c r="G34" s="6">
        <v>5</v>
      </c>
    </row>
    <row r="35" spans="1:7" x14ac:dyDescent="0.25">
      <c r="A35" s="3" t="s">
        <v>116</v>
      </c>
      <c r="B35" s="6">
        <v>54053</v>
      </c>
      <c r="C35" s="4">
        <v>1</v>
      </c>
      <c r="D35" s="4">
        <v>3</v>
      </c>
      <c r="E35" s="4">
        <v>0</v>
      </c>
      <c r="F35" s="4">
        <v>0</v>
      </c>
      <c r="G35" s="6">
        <v>4</v>
      </c>
    </row>
    <row r="36" spans="1:7" x14ac:dyDescent="0.25">
      <c r="A36" s="3" t="s">
        <v>126</v>
      </c>
      <c r="B36" s="6">
        <v>57978</v>
      </c>
      <c r="C36" s="4">
        <v>1</v>
      </c>
      <c r="D36" s="4">
        <v>1</v>
      </c>
      <c r="E36" s="4">
        <v>0</v>
      </c>
      <c r="F36" s="4">
        <v>0</v>
      </c>
      <c r="G36" s="6">
        <v>2</v>
      </c>
    </row>
    <row r="37" spans="1:7" x14ac:dyDescent="0.25">
      <c r="A37" s="3" t="s">
        <v>128</v>
      </c>
      <c r="B37" s="6">
        <v>43672</v>
      </c>
      <c r="C37" s="4">
        <v>1</v>
      </c>
      <c r="D37" s="4">
        <v>5</v>
      </c>
      <c r="E37" s="4">
        <v>0</v>
      </c>
      <c r="F37" s="4">
        <v>0</v>
      </c>
      <c r="G37" s="6">
        <v>6</v>
      </c>
    </row>
    <row r="38" spans="1:7" x14ac:dyDescent="0.25">
      <c r="A38" s="3" t="s">
        <v>131</v>
      </c>
      <c r="B38" s="6">
        <v>51203</v>
      </c>
      <c r="C38" s="4">
        <v>1</v>
      </c>
      <c r="D38" s="4">
        <v>2</v>
      </c>
      <c r="E38" s="4">
        <v>0</v>
      </c>
      <c r="F38" s="4">
        <v>0</v>
      </c>
      <c r="G38" s="6">
        <v>3</v>
      </c>
    </row>
    <row r="39" spans="1:7" x14ac:dyDescent="0.25">
      <c r="A39" s="3" t="s">
        <v>137</v>
      </c>
      <c r="B39" s="6">
        <v>42298</v>
      </c>
      <c r="C39" s="4">
        <v>1</v>
      </c>
      <c r="D39" s="4">
        <v>0</v>
      </c>
      <c r="E39" s="4">
        <v>0</v>
      </c>
      <c r="F39" s="4">
        <v>0</v>
      </c>
      <c r="G39" s="6">
        <v>1</v>
      </c>
    </row>
    <row r="40" spans="1:7" x14ac:dyDescent="0.25">
      <c r="A40" s="3" t="s">
        <v>138</v>
      </c>
      <c r="B40" s="6">
        <v>41946</v>
      </c>
      <c r="C40" s="4">
        <v>1</v>
      </c>
      <c r="D40" s="4">
        <v>6</v>
      </c>
      <c r="E40" s="4">
        <v>0</v>
      </c>
      <c r="F40" s="4">
        <v>0</v>
      </c>
      <c r="G40" s="6">
        <v>7</v>
      </c>
    </row>
    <row r="41" spans="1:7" x14ac:dyDescent="0.25">
      <c r="A41" s="232" t="s">
        <v>190</v>
      </c>
      <c r="B41" s="6"/>
      <c r="C41" s="4"/>
      <c r="D41" s="4"/>
      <c r="E41" s="4"/>
      <c r="F41" s="4"/>
      <c r="G41" s="6"/>
    </row>
    <row r="42" spans="1:7" x14ac:dyDescent="0.25">
      <c r="A42" s="3" t="s">
        <v>100</v>
      </c>
      <c r="B42" s="6">
        <v>61086</v>
      </c>
      <c r="C42" s="4">
        <v>1</v>
      </c>
      <c r="D42" s="4">
        <v>7</v>
      </c>
      <c r="E42" s="4">
        <v>0</v>
      </c>
      <c r="F42" s="4">
        <v>0</v>
      </c>
      <c r="G42" s="6">
        <v>8</v>
      </c>
    </row>
    <row r="43" spans="1:7" x14ac:dyDescent="0.25">
      <c r="A43" s="3" t="s">
        <v>113</v>
      </c>
      <c r="B43" s="6">
        <v>66217</v>
      </c>
      <c r="C43" s="4">
        <v>1</v>
      </c>
      <c r="D43" s="4">
        <v>3</v>
      </c>
      <c r="E43" s="4">
        <v>0</v>
      </c>
      <c r="F43" s="4">
        <v>0</v>
      </c>
      <c r="G43" s="6">
        <v>4</v>
      </c>
    </row>
    <row r="44" spans="1:7" x14ac:dyDescent="0.25">
      <c r="A44" s="3" t="s">
        <v>114</v>
      </c>
      <c r="B44" s="6">
        <v>66250</v>
      </c>
      <c r="C44" s="4">
        <v>1</v>
      </c>
      <c r="D44" s="4">
        <v>1</v>
      </c>
      <c r="E44" s="4">
        <v>0</v>
      </c>
      <c r="F44" s="4">
        <v>0</v>
      </c>
      <c r="G44" s="6">
        <v>2</v>
      </c>
    </row>
    <row r="45" spans="1:7" x14ac:dyDescent="0.25">
      <c r="A45" s="3" t="s">
        <v>121</v>
      </c>
      <c r="B45" s="6">
        <v>70527</v>
      </c>
      <c r="C45" s="4">
        <v>1</v>
      </c>
      <c r="D45" s="4">
        <v>0</v>
      </c>
      <c r="E45" s="4">
        <v>0</v>
      </c>
      <c r="F45" s="4">
        <v>0</v>
      </c>
      <c r="G45" s="6">
        <v>1</v>
      </c>
    </row>
    <row r="46" spans="1:7" x14ac:dyDescent="0.25">
      <c r="A46" s="3" t="s">
        <v>127</v>
      </c>
      <c r="B46" s="6">
        <v>65699</v>
      </c>
      <c r="C46" s="4">
        <v>1</v>
      </c>
      <c r="D46" s="4">
        <v>8</v>
      </c>
      <c r="E46" s="4">
        <v>0</v>
      </c>
      <c r="F46" s="4">
        <v>0</v>
      </c>
      <c r="G46" s="6">
        <v>9</v>
      </c>
    </row>
    <row r="47" spans="1:7" x14ac:dyDescent="0.25">
      <c r="A47" s="3" t="s">
        <v>134</v>
      </c>
      <c r="B47" s="6">
        <v>78208</v>
      </c>
      <c r="C47" s="4">
        <v>1</v>
      </c>
      <c r="D47" s="4">
        <v>1</v>
      </c>
      <c r="E47" s="4">
        <v>0</v>
      </c>
      <c r="F47" s="4">
        <v>0</v>
      </c>
      <c r="G47" s="6">
        <v>2</v>
      </c>
    </row>
    <row r="48" spans="1:7" x14ac:dyDescent="0.25">
      <c r="A48" s="3" t="s">
        <v>135</v>
      </c>
      <c r="B48" s="6">
        <v>61803</v>
      </c>
      <c r="C48" s="4">
        <v>1</v>
      </c>
      <c r="D48" s="4">
        <v>7</v>
      </c>
      <c r="E48" s="4">
        <v>0</v>
      </c>
      <c r="F48" s="4">
        <v>0</v>
      </c>
      <c r="G48" s="6">
        <v>8</v>
      </c>
    </row>
    <row r="49" spans="1:7" x14ac:dyDescent="0.25">
      <c r="A49" s="232" t="s">
        <v>191</v>
      </c>
      <c r="B49" s="6"/>
      <c r="C49" s="4"/>
      <c r="D49" s="4"/>
      <c r="E49" s="4"/>
      <c r="F49" s="4"/>
      <c r="G49" s="6"/>
    </row>
    <row r="50" spans="1:7" x14ac:dyDescent="0.25">
      <c r="A50" s="3" t="s">
        <v>115</v>
      </c>
      <c r="B50" s="6">
        <v>106892</v>
      </c>
      <c r="C50" s="4">
        <v>1</v>
      </c>
      <c r="D50" s="4">
        <v>1</v>
      </c>
      <c r="E50" s="4">
        <v>1</v>
      </c>
      <c r="F50" s="4">
        <v>0</v>
      </c>
      <c r="G50" s="6">
        <v>3</v>
      </c>
    </row>
    <row r="51" spans="1:7" x14ac:dyDescent="0.25">
      <c r="A51" s="3" t="s">
        <v>118</v>
      </c>
      <c r="B51" s="6">
        <v>112511</v>
      </c>
      <c r="C51" s="4">
        <v>1</v>
      </c>
      <c r="D51" s="4">
        <v>4</v>
      </c>
      <c r="E51" s="4">
        <v>1</v>
      </c>
      <c r="F51" s="4">
        <v>0</v>
      </c>
      <c r="G51" s="6">
        <v>6</v>
      </c>
    </row>
    <row r="52" spans="1:7" x14ac:dyDescent="0.25">
      <c r="A52" s="3" t="s">
        <v>122</v>
      </c>
      <c r="B52" s="6">
        <v>81410</v>
      </c>
      <c r="C52" s="4">
        <v>1</v>
      </c>
      <c r="D52" s="4">
        <v>12</v>
      </c>
      <c r="E52" s="4">
        <v>0</v>
      </c>
      <c r="F52" s="4">
        <v>0</v>
      </c>
      <c r="G52" s="6">
        <v>13</v>
      </c>
    </row>
    <row r="53" spans="1:7" x14ac:dyDescent="0.25">
      <c r="A53" s="3" t="s">
        <v>124</v>
      </c>
      <c r="B53" s="6">
        <v>99064</v>
      </c>
      <c r="C53" s="4">
        <v>1</v>
      </c>
      <c r="D53" s="4">
        <v>12</v>
      </c>
      <c r="E53" s="4">
        <v>0</v>
      </c>
      <c r="F53" s="4">
        <v>0</v>
      </c>
      <c r="G53" s="6">
        <v>13</v>
      </c>
    </row>
    <row r="54" spans="1:7" x14ac:dyDescent="0.25">
      <c r="A54" s="232" t="s">
        <v>192</v>
      </c>
      <c r="B54" s="6"/>
      <c r="C54" s="4"/>
      <c r="D54" s="4"/>
      <c r="E54" s="4"/>
      <c r="F54" s="4"/>
      <c r="G54" s="6"/>
    </row>
    <row r="55" spans="1:7" x14ac:dyDescent="0.25">
      <c r="A55" s="3" t="s">
        <v>95</v>
      </c>
      <c r="B55" s="6">
        <v>227738</v>
      </c>
      <c r="C55" s="4">
        <v>1</v>
      </c>
      <c r="D55" s="4">
        <v>19</v>
      </c>
      <c r="E55" s="4">
        <v>0</v>
      </c>
      <c r="F55" s="4">
        <v>0</v>
      </c>
      <c r="G55" s="6">
        <v>20</v>
      </c>
    </row>
    <row r="56" spans="1:7" x14ac:dyDescent="0.25">
      <c r="A56" s="3" t="s">
        <v>103</v>
      </c>
      <c r="B56" s="6">
        <v>321878</v>
      </c>
      <c r="C56" s="4">
        <v>1</v>
      </c>
      <c r="D56" s="4">
        <v>13</v>
      </c>
      <c r="E56" s="4">
        <v>1</v>
      </c>
      <c r="F56" s="4">
        <v>0</v>
      </c>
      <c r="G56" s="6">
        <v>15</v>
      </c>
    </row>
    <row r="57" spans="1:7" x14ac:dyDescent="0.25">
      <c r="A57" s="3" t="s">
        <v>107</v>
      </c>
      <c r="B57" s="6">
        <v>210612</v>
      </c>
      <c r="C57" s="4">
        <v>1</v>
      </c>
      <c r="D57" s="4">
        <v>8</v>
      </c>
      <c r="E57" s="4">
        <v>1</v>
      </c>
      <c r="F57" s="4">
        <v>0</v>
      </c>
      <c r="G57" s="6">
        <v>10</v>
      </c>
    </row>
    <row r="58" spans="1:7" x14ac:dyDescent="0.25">
      <c r="A58" s="3" t="s">
        <v>109</v>
      </c>
      <c r="B58" s="6">
        <v>214870</v>
      </c>
      <c r="C58" s="4">
        <v>1</v>
      </c>
      <c r="D58" s="4">
        <v>13</v>
      </c>
      <c r="E58" s="4">
        <v>0</v>
      </c>
      <c r="F58" s="4">
        <v>0</v>
      </c>
      <c r="G58" s="6">
        <v>14</v>
      </c>
    </row>
    <row r="59" spans="1:7" x14ac:dyDescent="0.25">
      <c r="A59" s="7" t="s">
        <v>110</v>
      </c>
      <c r="B59" s="10">
        <v>172008</v>
      </c>
      <c r="C59" s="8">
        <v>1</v>
      </c>
      <c r="D59" s="8">
        <v>7</v>
      </c>
      <c r="E59" s="8">
        <v>0</v>
      </c>
      <c r="F59" s="8">
        <v>0</v>
      </c>
      <c r="G59" s="10">
        <v>8</v>
      </c>
    </row>
    <row r="61" spans="1:7" x14ac:dyDescent="0.25">
      <c r="A61" s="232" t="s">
        <v>466</v>
      </c>
    </row>
    <row r="62" spans="1:7" x14ac:dyDescent="0.25">
      <c r="A62" s="3" t="s">
        <v>91</v>
      </c>
      <c r="B62" s="6">
        <v>3380</v>
      </c>
      <c r="C62" s="4">
        <v>1</v>
      </c>
      <c r="D62" s="4">
        <v>0</v>
      </c>
      <c r="E62" s="4">
        <v>0</v>
      </c>
      <c r="F62" s="4">
        <v>0</v>
      </c>
      <c r="G62" s="6">
        <v>1</v>
      </c>
    </row>
    <row r="63" spans="1:7" x14ac:dyDescent="0.25">
      <c r="A63" s="3" t="s">
        <v>117</v>
      </c>
      <c r="B63" s="6">
        <v>17101</v>
      </c>
      <c r="C63" s="4">
        <v>1</v>
      </c>
      <c r="D63" s="4">
        <v>0</v>
      </c>
      <c r="E63" s="4">
        <v>0</v>
      </c>
      <c r="F63" s="4">
        <v>0</v>
      </c>
      <c r="G63" s="6">
        <v>1</v>
      </c>
    </row>
  </sheetData>
  <sheetProtection algorithmName="SHA-512" hashValue="usSnVFVagRsDED51keCUudnYRsuKd1GB6MAqD3cyWBwzkJYpu8iyJtZ13wGYDFfFnvx+UNvgBCj+Zp9bA/i8+w==" saltValue="PlEDOfelyy6FBM3u+zSDhQ==" spinCount="100000" sheet="1" objects="1" scenarios="1"/>
  <sortState xmlns:xlrd2="http://schemas.microsoft.com/office/spreadsheetml/2017/richdata2" ref="A55:G59">
    <sortCondition ref="A54:A59"/>
  </sortState>
  <mergeCells count="1">
    <mergeCell ref="A1:G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6"/>
  <sheetViews>
    <sheetView zoomScaleNormal="100" workbookViewId="0">
      <selection sqref="A1:G1"/>
    </sheetView>
  </sheetViews>
  <sheetFormatPr defaultRowHeight="15" x14ac:dyDescent="0.25"/>
  <cols>
    <col min="1" max="1" width="50.85546875" customWidth="1"/>
    <col min="2" max="2" width="16.5703125" customWidth="1"/>
    <col min="3" max="3" width="19.85546875" style="31" customWidth="1"/>
    <col min="4" max="4" width="14.42578125" style="31" customWidth="1"/>
    <col min="5" max="5" width="9.42578125" style="31" customWidth="1"/>
    <col min="6" max="6" width="17.85546875" style="31" customWidth="1"/>
    <col min="7" max="7" width="44.42578125" hidden="1" customWidth="1"/>
    <col min="8" max="8" width="27.7109375" customWidth="1"/>
  </cols>
  <sheetData>
    <row r="1" spans="1:8" x14ac:dyDescent="0.25">
      <c r="A1" s="242" t="s">
        <v>472</v>
      </c>
      <c r="B1" s="244"/>
      <c r="C1" s="244"/>
      <c r="D1" s="244"/>
      <c r="E1" s="244"/>
      <c r="F1" s="244"/>
      <c r="G1" s="243"/>
    </row>
    <row r="2" spans="1:8" x14ac:dyDescent="0.25">
      <c r="A2" s="1" t="s">
        <v>88</v>
      </c>
      <c r="B2" s="26" t="s">
        <v>205</v>
      </c>
      <c r="C2" s="28" t="s">
        <v>47</v>
      </c>
      <c r="D2" s="28" t="s">
        <v>45</v>
      </c>
      <c r="E2" s="28" t="s">
        <v>145</v>
      </c>
      <c r="F2" s="28" t="s">
        <v>46</v>
      </c>
      <c r="G2" s="2" t="s">
        <v>146</v>
      </c>
      <c r="H2" s="32" t="s">
        <v>203</v>
      </c>
    </row>
    <row r="3" spans="1:8" x14ac:dyDescent="0.25">
      <c r="A3" s="233" t="s">
        <v>204</v>
      </c>
      <c r="B3" s="26"/>
      <c r="C3" s="28"/>
      <c r="D3" s="28"/>
      <c r="E3" s="28"/>
      <c r="F3" s="28"/>
      <c r="G3" s="2"/>
    </row>
    <row r="4" spans="1:8" x14ac:dyDescent="0.25">
      <c r="A4" s="3" t="s">
        <v>90</v>
      </c>
      <c r="B4" s="6">
        <v>7438</v>
      </c>
      <c r="C4" s="29">
        <v>3.13</v>
      </c>
      <c r="D4" s="29">
        <v>3.13</v>
      </c>
      <c r="E4" s="29">
        <v>1</v>
      </c>
      <c r="F4" s="29">
        <v>0</v>
      </c>
      <c r="G4" s="11">
        <v>0.32</v>
      </c>
      <c r="H4" s="215" t="s">
        <v>196</v>
      </c>
    </row>
    <row r="5" spans="1:8" x14ac:dyDescent="0.25">
      <c r="A5" s="3" t="s">
        <v>94</v>
      </c>
      <c r="B5" s="6">
        <v>9535</v>
      </c>
      <c r="C5" s="29">
        <v>2.6</v>
      </c>
      <c r="D5" s="29">
        <v>2.6</v>
      </c>
      <c r="E5" s="29">
        <v>0</v>
      </c>
      <c r="F5" s="29">
        <v>0</v>
      </c>
      <c r="G5" s="11">
        <v>0</v>
      </c>
      <c r="H5" s="215" t="s">
        <v>196</v>
      </c>
    </row>
    <row r="6" spans="1:8" x14ac:dyDescent="0.25">
      <c r="A6" s="3" t="s">
        <v>96</v>
      </c>
      <c r="B6" s="6">
        <v>8088</v>
      </c>
      <c r="C6" s="29">
        <v>2.29</v>
      </c>
      <c r="D6" s="29">
        <v>2.04</v>
      </c>
      <c r="E6" s="29">
        <v>0</v>
      </c>
      <c r="F6" s="29">
        <v>0.25</v>
      </c>
      <c r="G6" s="11">
        <v>0</v>
      </c>
      <c r="H6" s="215" t="s">
        <v>196</v>
      </c>
    </row>
    <row r="7" spans="1:8" x14ac:dyDescent="0.25">
      <c r="A7" s="3" t="s">
        <v>99</v>
      </c>
      <c r="B7" s="6">
        <v>18059</v>
      </c>
      <c r="C7" s="29">
        <v>6.13</v>
      </c>
      <c r="D7" s="29">
        <v>6.13</v>
      </c>
      <c r="E7" s="29">
        <v>1</v>
      </c>
      <c r="F7" s="29">
        <v>0</v>
      </c>
      <c r="G7" s="11">
        <v>0.16</v>
      </c>
      <c r="H7" s="215" t="s">
        <v>196</v>
      </c>
    </row>
    <row r="8" spans="1:8" x14ac:dyDescent="0.25">
      <c r="A8" s="3" t="s">
        <v>106</v>
      </c>
      <c r="B8" s="6">
        <v>8617</v>
      </c>
      <c r="C8" s="29">
        <v>2</v>
      </c>
      <c r="D8" s="29">
        <v>1</v>
      </c>
      <c r="E8" s="29">
        <v>1</v>
      </c>
      <c r="F8" s="29">
        <v>1</v>
      </c>
      <c r="G8" s="11">
        <v>1</v>
      </c>
      <c r="H8" s="215" t="s">
        <v>197</v>
      </c>
    </row>
    <row r="9" spans="1:8" x14ac:dyDescent="0.25">
      <c r="A9" s="3" t="s">
        <v>108</v>
      </c>
      <c r="B9" s="6">
        <v>7216</v>
      </c>
      <c r="C9" s="29">
        <v>2.25</v>
      </c>
      <c r="D9" s="29">
        <v>2.25</v>
      </c>
      <c r="E9" s="29">
        <v>0</v>
      </c>
      <c r="F9" s="29">
        <v>0</v>
      </c>
      <c r="G9" s="11">
        <v>0</v>
      </c>
      <c r="H9" s="215" t="s">
        <v>198</v>
      </c>
    </row>
    <row r="10" spans="1:8" x14ac:dyDescent="0.25">
      <c r="A10" s="3" t="s">
        <v>119</v>
      </c>
      <c r="B10" s="6">
        <v>5546</v>
      </c>
      <c r="C10" s="29">
        <v>2.1</v>
      </c>
      <c r="D10" s="29">
        <v>2.1</v>
      </c>
      <c r="E10" s="29">
        <v>1</v>
      </c>
      <c r="F10" s="29">
        <v>0</v>
      </c>
      <c r="G10" s="11">
        <v>0.48</v>
      </c>
      <c r="H10" s="215" t="s">
        <v>196</v>
      </c>
    </row>
    <row r="11" spans="1:8" x14ac:dyDescent="0.25">
      <c r="A11" s="3" t="s">
        <v>125</v>
      </c>
      <c r="B11" s="6">
        <v>9914</v>
      </c>
      <c r="C11" s="29">
        <v>3.23</v>
      </c>
      <c r="D11" s="29">
        <v>3.23</v>
      </c>
      <c r="E11" s="29">
        <v>1</v>
      </c>
      <c r="F11" s="29">
        <v>0</v>
      </c>
      <c r="G11" s="11">
        <v>0.31</v>
      </c>
      <c r="H11" s="215" t="s">
        <v>197</v>
      </c>
    </row>
    <row r="12" spans="1:8" x14ac:dyDescent="0.25">
      <c r="A12" s="3" t="s">
        <v>129</v>
      </c>
      <c r="B12" s="6">
        <v>4592</v>
      </c>
      <c r="C12" s="29">
        <v>3</v>
      </c>
      <c r="D12" s="29">
        <v>1</v>
      </c>
      <c r="E12" s="29">
        <v>1</v>
      </c>
      <c r="F12" s="29">
        <v>2</v>
      </c>
      <c r="G12" s="11">
        <v>1</v>
      </c>
      <c r="H12" s="215" t="s">
        <v>199</v>
      </c>
    </row>
    <row r="13" spans="1:8" x14ac:dyDescent="0.25">
      <c r="A13" s="3" t="s">
        <v>133</v>
      </c>
      <c r="B13" s="6">
        <v>11837</v>
      </c>
      <c r="C13" s="29">
        <v>3.25</v>
      </c>
      <c r="D13" s="29">
        <v>2.2999999999999998</v>
      </c>
      <c r="E13" s="29">
        <v>1</v>
      </c>
      <c r="F13" s="29">
        <v>0.95</v>
      </c>
      <c r="G13" s="11">
        <v>0.43</v>
      </c>
      <c r="H13" s="215" t="s">
        <v>197</v>
      </c>
    </row>
    <row r="14" spans="1:8" x14ac:dyDescent="0.25">
      <c r="A14" s="3" t="s">
        <v>139</v>
      </c>
      <c r="B14" s="6">
        <v>19703</v>
      </c>
      <c r="C14" s="29">
        <v>6</v>
      </c>
      <c r="D14" s="29">
        <v>1</v>
      </c>
      <c r="E14" s="29">
        <v>1</v>
      </c>
      <c r="F14" s="29">
        <v>5</v>
      </c>
      <c r="G14" s="11">
        <v>1</v>
      </c>
      <c r="H14" s="215" t="s">
        <v>201</v>
      </c>
    </row>
    <row r="15" spans="1:8" x14ac:dyDescent="0.25">
      <c r="A15" s="3" t="s">
        <v>140</v>
      </c>
      <c r="B15" s="6">
        <v>8053</v>
      </c>
      <c r="C15" s="29">
        <v>2.98</v>
      </c>
      <c r="D15" s="29">
        <v>2.98</v>
      </c>
      <c r="E15" s="29">
        <v>1</v>
      </c>
      <c r="F15" s="29">
        <v>0</v>
      </c>
      <c r="G15" s="11">
        <v>0.34</v>
      </c>
      <c r="H15" s="215" t="s">
        <v>196</v>
      </c>
    </row>
    <row r="16" spans="1:8" x14ac:dyDescent="0.25">
      <c r="A16" s="3" t="s">
        <v>141</v>
      </c>
      <c r="B16" s="6">
        <v>12386</v>
      </c>
      <c r="C16" s="29">
        <v>2.1</v>
      </c>
      <c r="D16" s="29">
        <v>2</v>
      </c>
      <c r="E16" s="29">
        <v>0</v>
      </c>
      <c r="F16" s="29">
        <v>0.1</v>
      </c>
      <c r="G16" s="11">
        <v>0</v>
      </c>
      <c r="H16" s="215" t="s">
        <v>197</v>
      </c>
    </row>
    <row r="17" spans="1:8" x14ac:dyDescent="0.25">
      <c r="A17" s="234" t="s">
        <v>188</v>
      </c>
      <c r="B17" s="6"/>
      <c r="C17" s="29"/>
      <c r="D17" s="29"/>
      <c r="E17" s="29"/>
      <c r="F17" s="29"/>
      <c r="G17" s="11"/>
      <c r="H17" s="216"/>
    </row>
    <row r="18" spans="1:8" x14ac:dyDescent="0.25">
      <c r="A18" s="3" t="s">
        <v>92</v>
      </c>
      <c r="B18" s="6">
        <v>28968</v>
      </c>
      <c r="C18" s="29">
        <v>11.57</v>
      </c>
      <c r="D18" s="29">
        <v>9.83</v>
      </c>
      <c r="E18" s="29">
        <v>2</v>
      </c>
      <c r="F18" s="29">
        <v>1.74</v>
      </c>
      <c r="G18" s="11">
        <v>0.2</v>
      </c>
      <c r="H18" s="215" t="s">
        <v>199</v>
      </c>
    </row>
    <row r="19" spans="1:8" x14ac:dyDescent="0.25">
      <c r="A19" s="3" t="s">
        <v>93</v>
      </c>
      <c r="B19" s="6">
        <v>20077</v>
      </c>
      <c r="C19" s="29">
        <v>5.93</v>
      </c>
      <c r="D19" s="29">
        <v>5.93</v>
      </c>
      <c r="E19" s="29">
        <v>2</v>
      </c>
      <c r="F19" s="29">
        <v>0</v>
      </c>
      <c r="G19" s="11">
        <v>0.34</v>
      </c>
      <c r="H19" s="215" t="s">
        <v>200</v>
      </c>
    </row>
    <row r="20" spans="1:8" x14ac:dyDescent="0.25">
      <c r="A20" s="3" t="s">
        <v>98</v>
      </c>
      <c r="B20" s="6">
        <v>34605</v>
      </c>
      <c r="C20" s="29">
        <v>9.4</v>
      </c>
      <c r="D20" s="29">
        <v>9</v>
      </c>
      <c r="E20" s="29">
        <v>1</v>
      </c>
      <c r="F20" s="29">
        <v>0.4</v>
      </c>
      <c r="G20" s="11">
        <v>0.11</v>
      </c>
      <c r="H20" s="215" t="s">
        <v>197</v>
      </c>
    </row>
    <row r="21" spans="1:8" x14ac:dyDescent="0.25">
      <c r="A21" s="3" t="s">
        <v>101</v>
      </c>
      <c r="B21" s="6">
        <v>31241</v>
      </c>
      <c r="C21" s="29">
        <v>8.5</v>
      </c>
      <c r="D21" s="29">
        <v>8.5</v>
      </c>
      <c r="E21" s="29">
        <v>1</v>
      </c>
      <c r="F21" s="29">
        <v>0</v>
      </c>
      <c r="G21" s="11">
        <v>0.12</v>
      </c>
      <c r="H21" s="215" t="s">
        <v>199</v>
      </c>
    </row>
    <row r="22" spans="1:8" x14ac:dyDescent="0.25">
      <c r="A22" s="3" t="s">
        <v>102</v>
      </c>
      <c r="B22" s="6">
        <v>21065</v>
      </c>
      <c r="C22" s="29">
        <v>5.43</v>
      </c>
      <c r="D22" s="29">
        <v>4.4800000000000004</v>
      </c>
      <c r="E22" s="29">
        <v>1</v>
      </c>
      <c r="F22" s="29">
        <v>0.95</v>
      </c>
      <c r="G22" s="11">
        <v>0.22</v>
      </c>
      <c r="H22" s="215" t="s">
        <v>201</v>
      </c>
    </row>
    <row r="23" spans="1:8" x14ac:dyDescent="0.25">
      <c r="A23" s="3" t="s">
        <v>104</v>
      </c>
      <c r="B23" s="6">
        <v>26378</v>
      </c>
      <c r="C23" s="29">
        <v>6</v>
      </c>
      <c r="D23" s="29">
        <v>3</v>
      </c>
      <c r="E23" s="29">
        <v>1</v>
      </c>
      <c r="F23" s="29">
        <v>3</v>
      </c>
      <c r="G23" s="11">
        <v>0.33</v>
      </c>
      <c r="H23" s="215" t="s">
        <v>201</v>
      </c>
    </row>
    <row r="24" spans="1:8" x14ac:dyDescent="0.25">
      <c r="A24" s="3" t="s">
        <v>111</v>
      </c>
      <c r="B24" s="6">
        <v>28746</v>
      </c>
      <c r="C24" s="29">
        <v>9</v>
      </c>
      <c r="D24" s="29">
        <v>7</v>
      </c>
      <c r="E24" s="29">
        <v>1</v>
      </c>
      <c r="F24" s="29">
        <v>2</v>
      </c>
      <c r="G24" s="11">
        <v>0.14000000000000001</v>
      </c>
      <c r="H24" s="215" t="s">
        <v>199</v>
      </c>
    </row>
    <row r="25" spans="1:8" x14ac:dyDescent="0.25">
      <c r="A25" s="3" t="s">
        <v>112</v>
      </c>
      <c r="B25" s="6">
        <v>29603</v>
      </c>
      <c r="C25" s="29">
        <v>7.6</v>
      </c>
      <c r="D25" s="29">
        <v>7.6</v>
      </c>
      <c r="E25" s="29">
        <v>1</v>
      </c>
      <c r="F25" s="29">
        <v>0</v>
      </c>
      <c r="G25" s="11">
        <v>0.13</v>
      </c>
      <c r="H25" s="215" t="s">
        <v>197</v>
      </c>
    </row>
    <row r="26" spans="1:8" x14ac:dyDescent="0.25">
      <c r="A26" s="3" t="s">
        <v>120</v>
      </c>
      <c r="B26" s="6">
        <v>34123</v>
      </c>
      <c r="C26" s="29">
        <v>4.53</v>
      </c>
      <c r="D26" s="29">
        <v>4.1500000000000004</v>
      </c>
      <c r="E26" s="29">
        <v>1</v>
      </c>
      <c r="F26" s="29">
        <v>0.38</v>
      </c>
      <c r="G26" s="11">
        <v>0.24</v>
      </c>
      <c r="H26" s="215" t="s">
        <v>196</v>
      </c>
    </row>
    <row r="27" spans="1:8" x14ac:dyDescent="0.25">
      <c r="A27" s="3" t="s">
        <v>123</v>
      </c>
      <c r="B27" s="6">
        <v>28789</v>
      </c>
      <c r="C27" s="29">
        <v>7</v>
      </c>
      <c r="D27" s="29">
        <v>4</v>
      </c>
      <c r="E27" s="29">
        <v>1</v>
      </c>
      <c r="F27" s="29">
        <v>3</v>
      </c>
      <c r="G27" s="11">
        <v>0.25</v>
      </c>
      <c r="H27" s="215" t="s">
        <v>199</v>
      </c>
    </row>
    <row r="28" spans="1:8" x14ac:dyDescent="0.25">
      <c r="A28" s="3" t="s">
        <v>130</v>
      </c>
      <c r="B28" s="6">
        <v>35193</v>
      </c>
      <c r="C28" s="29">
        <v>10.71</v>
      </c>
      <c r="D28" s="29">
        <v>10.71</v>
      </c>
      <c r="E28" s="29">
        <v>1</v>
      </c>
      <c r="F28" s="29">
        <v>0</v>
      </c>
      <c r="G28" s="11">
        <v>0.09</v>
      </c>
      <c r="H28" s="215" t="s">
        <v>199</v>
      </c>
    </row>
    <row r="29" spans="1:8" x14ac:dyDescent="0.25">
      <c r="A29" s="3" t="s">
        <v>132</v>
      </c>
      <c r="B29" s="6">
        <v>24468</v>
      </c>
      <c r="C29" s="29">
        <v>10.88</v>
      </c>
      <c r="D29" s="29">
        <v>10.88</v>
      </c>
      <c r="E29" s="29">
        <v>1</v>
      </c>
      <c r="F29" s="29">
        <v>0</v>
      </c>
      <c r="G29" s="11">
        <v>0.09</v>
      </c>
      <c r="H29" s="215" t="s">
        <v>201</v>
      </c>
    </row>
    <row r="30" spans="1:8" x14ac:dyDescent="0.25">
      <c r="A30" s="3" t="s">
        <v>136</v>
      </c>
      <c r="B30" s="6">
        <v>28284</v>
      </c>
      <c r="C30" s="29">
        <v>8.48</v>
      </c>
      <c r="D30" s="29">
        <v>1</v>
      </c>
      <c r="E30" s="29">
        <v>1</v>
      </c>
      <c r="F30" s="29">
        <v>7.48</v>
      </c>
      <c r="G30" s="11">
        <v>1</v>
      </c>
      <c r="H30" s="215" t="s">
        <v>199</v>
      </c>
    </row>
    <row r="31" spans="1:8" x14ac:dyDescent="0.25">
      <c r="A31" s="3" t="s">
        <v>142</v>
      </c>
      <c r="B31" s="6">
        <v>25796</v>
      </c>
      <c r="C31" s="29">
        <v>3.6</v>
      </c>
      <c r="D31" s="29">
        <v>1</v>
      </c>
      <c r="E31" s="29">
        <v>1</v>
      </c>
      <c r="F31" s="29">
        <v>2.6</v>
      </c>
      <c r="G31" s="11">
        <v>1</v>
      </c>
      <c r="H31" s="215" t="s">
        <v>199</v>
      </c>
    </row>
    <row r="32" spans="1:8" x14ac:dyDescent="0.25">
      <c r="A32" s="234" t="s">
        <v>189</v>
      </c>
      <c r="B32" s="6"/>
      <c r="C32" s="29"/>
      <c r="D32" s="29"/>
      <c r="E32" s="29"/>
      <c r="F32" s="29"/>
      <c r="G32" s="11"/>
      <c r="H32" s="216"/>
    </row>
    <row r="33" spans="1:8" x14ac:dyDescent="0.25">
      <c r="A33" s="3" t="s">
        <v>97</v>
      </c>
      <c r="B33" s="6">
        <v>57283</v>
      </c>
      <c r="C33" s="29">
        <v>12.41</v>
      </c>
      <c r="D33" s="29">
        <v>6.38</v>
      </c>
      <c r="E33" s="29">
        <v>3</v>
      </c>
      <c r="F33" s="29">
        <v>6.03</v>
      </c>
      <c r="G33" s="11">
        <v>0.47</v>
      </c>
      <c r="H33" s="215" t="s">
        <v>201</v>
      </c>
    </row>
    <row r="34" spans="1:8" x14ac:dyDescent="0.25">
      <c r="A34" s="3" t="s">
        <v>105</v>
      </c>
      <c r="B34" s="6">
        <v>46159</v>
      </c>
      <c r="C34" s="29">
        <v>28.08</v>
      </c>
      <c r="D34" s="29">
        <v>23.6</v>
      </c>
      <c r="E34" s="29">
        <v>3</v>
      </c>
      <c r="F34" s="29">
        <v>4.4800000000000004</v>
      </c>
      <c r="G34" s="11">
        <v>0.13</v>
      </c>
      <c r="H34" s="217">
        <v>85001</v>
      </c>
    </row>
    <row r="35" spans="1:8" x14ac:dyDescent="0.25">
      <c r="A35" s="3" t="s">
        <v>116</v>
      </c>
      <c r="B35" s="6">
        <v>54053</v>
      </c>
      <c r="C35" s="29">
        <v>12.32</v>
      </c>
      <c r="D35" s="29">
        <v>12.32</v>
      </c>
      <c r="E35" s="29">
        <v>3</v>
      </c>
      <c r="F35" s="29">
        <v>0</v>
      </c>
      <c r="G35" s="11">
        <v>0.24</v>
      </c>
      <c r="H35" s="215" t="s">
        <v>200</v>
      </c>
    </row>
    <row r="36" spans="1:8" x14ac:dyDescent="0.25">
      <c r="A36" s="3" t="s">
        <v>126</v>
      </c>
      <c r="B36" s="6">
        <v>57978</v>
      </c>
      <c r="C36" s="29">
        <v>14.76</v>
      </c>
      <c r="D36" s="29">
        <v>13.18</v>
      </c>
      <c r="E36" s="29">
        <v>1</v>
      </c>
      <c r="F36" s="29">
        <v>1.58</v>
      </c>
      <c r="G36" s="11">
        <v>0.08</v>
      </c>
      <c r="H36" s="215" t="s">
        <v>199</v>
      </c>
    </row>
    <row r="37" spans="1:8" x14ac:dyDescent="0.25">
      <c r="A37" s="3" t="s">
        <v>128</v>
      </c>
      <c r="B37" s="6">
        <v>43672</v>
      </c>
      <c r="C37" s="29">
        <v>7.15</v>
      </c>
      <c r="D37" s="29">
        <v>6.95</v>
      </c>
      <c r="E37" s="29">
        <v>1</v>
      </c>
      <c r="F37" s="29">
        <v>0.2</v>
      </c>
      <c r="G37" s="11">
        <v>0.14000000000000001</v>
      </c>
      <c r="H37" s="215" t="s">
        <v>197</v>
      </c>
    </row>
    <row r="38" spans="1:8" x14ac:dyDescent="0.25">
      <c r="A38" s="3" t="s">
        <v>131</v>
      </c>
      <c r="B38" s="6">
        <v>51203</v>
      </c>
      <c r="C38" s="29">
        <v>11.35</v>
      </c>
      <c r="D38" s="29">
        <v>10.8</v>
      </c>
      <c r="E38" s="29">
        <v>3</v>
      </c>
      <c r="F38" s="29">
        <v>0.55000000000000004</v>
      </c>
      <c r="G38" s="11">
        <v>0.28000000000000003</v>
      </c>
      <c r="H38" s="215" t="s">
        <v>200</v>
      </c>
    </row>
    <row r="39" spans="1:8" x14ac:dyDescent="0.25">
      <c r="A39" s="3" t="s">
        <v>137</v>
      </c>
      <c r="B39" s="6">
        <v>42298</v>
      </c>
      <c r="C39" s="29">
        <v>10.9</v>
      </c>
      <c r="D39" s="29">
        <v>9</v>
      </c>
      <c r="E39" s="29">
        <v>2</v>
      </c>
      <c r="F39" s="29">
        <v>1.9</v>
      </c>
      <c r="G39" s="11">
        <v>0.22</v>
      </c>
      <c r="H39" s="215" t="s">
        <v>201</v>
      </c>
    </row>
    <row r="40" spans="1:8" x14ac:dyDescent="0.25">
      <c r="A40" s="3" t="s">
        <v>138</v>
      </c>
      <c r="B40" s="6">
        <v>41946</v>
      </c>
      <c r="C40" s="29">
        <v>12.63</v>
      </c>
      <c r="D40" s="29">
        <v>11.35</v>
      </c>
      <c r="E40" s="29">
        <v>1</v>
      </c>
      <c r="F40" s="29">
        <v>1.28</v>
      </c>
      <c r="G40" s="11">
        <v>0.09</v>
      </c>
      <c r="H40" s="215" t="s">
        <v>201</v>
      </c>
    </row>
    <row r="41" spans="1:8" x14ac:dyDescent="0.25">
      <c r="A41" s="234" t="s">
        <v>190</v>
      </c>
      <c r="B41" s="6"/>
      <c r="C41" s="29"/>
      <c r="D41" s="29"/>
      <c r="E41" s="29"/>
      <c r="F41" s="29"/>
      <c r="G41" s="11"/>
      <c r="H41" s="216"/>
    </row>
    <row r="42" spans="1:8" x14ac:dyDescent="0.25">
      <c r="A42" s="3" t="s">
        <v>100</v>
      </c>
      <c r="B42" s="6">
        <v>61086</v>
      </c>
      <c r="C42" s="29">
        <v>14.82</v>
      </c>
      <c r="D42" s="29">
        <v>13.62</v>
      </c>
      <c r="E42" s="29">
        <v>2</v>
      </c>
      <c r="F42" s="29">
        <v>1.2</v>
      </c>
      <c r="G42" s="11">
        <v>0.15</v>
      </c>
      <c r="H42" s="215" t="s">
        <v>199</v>
      </c>
    </row>
    <row r="43" spans="1:8" x14ac:dyDescent="0.25">
      <c r="A43" s="3" t="s">
        <v>113</v>
      </c>
      <c r="B43" s="6">
        <v>66217</v>
      </c>
      <c r="C43" s="29">
        <v>19.3</v>
      </c>
      <c r="D43" s="29">
        <v>19.3</v>
      </c>
      <c r="E43" s="29">
        <v>3</v>
      </c>
      <c r="F43" s="29">
        <v>0</v>
      </c>
      <c r="G43" s="11">
        <v>0.16</v>
      </c>
      <c r="H43" s="215" t="s">
        <v>199</v>
      </c>
    </row>
    <row r="44" spans="1:8" x14ac:dyDescent="0.25">
      <c r="A44" s="3" t="s">
        <v>114</v>
      </c>
      <c r="B44" s="6">
        <v>66250</v>
      </c>
      <c r="C44" s="29">
        <v>13.71</v>
      </c>
      <c r="D44" s="29">
        <v>13.71</v>
      </c>
      <c r="E44" s="29">
        <v>2</v>
      </c>
      <c r="F44" s="29">
        <v>0</v>
      </c>
      <c r="G44" s="11">
        <v>0.15</v>
      </c>
      <c r="H44" s="215" t="s">
        <v>201</v>
      </c>
    </row>
    <row r="45" spans="1:8" x14ac:dyDescent="0.25">
      <c r="A45" s="3" t="s">
        <v>121</v>
      </c>
      <c r="B45" s="6">
        <v>70527</v>
      </c>
      <c r="C45" s="29">
        <v>14.5</v>
      </c>
      <c r="D45" s="29">
        <v>11.5</v>
      </c>
      <c r="E45" s="29">
        <v>2</v>
      </c>
      <c r="F45" s="29">
        <v>3</v>
      </c>
      <c r="G45" s="11">
        <v>0.17</v>
      </c>
      <c r="H45" s="215" t="s">
        <v>200</v>
      </c>
    </row>
    <row r="46" spans="1:8" x14ac:dyDescent="0.25">
      <c r="A46" s="3" t="s">
        <v>127</v>
      </c>
      <c r="B46" s="6">
        <v>65699</v>
      </c>
      <c r="C46" s="29">
        <v>17.64</v>
      </c>
      <c r="D46" s="29">
        <v>15.66</v>
      </c>
      <c r="E46" s="29">
        <v>2</v>
      </c>
      <c r="F46" s="29">
        <v>1.98</v>
      </c>
      <c r="G46" s="11">
        <v>0.13</v>
      </c>
      <c r="H46" s="215" t="s">
        <v>199</v>
      </c>
    </row>
    <row r="47" spans="1:8" x14ac:dyDescent="0.25">
      <c r="A47" s="3" t="s">
        <v>134</v>
      </c>
      <c r="B47" s="6">
        <v>78208</v>
      </c>
      <c r="C47" s="29">
        <v>20.73</v>
      </c>
      <c r="D47" s="29">
        <v>19.73</v>
      </c>
      <c r="E47" s="29">
        <v>4</v>
      </c>
      <c r="F47" s="29">
        <v>1</v>
      </c>
      <c r="G47" s="11">
        <v>0.2</v>
      </c>
      <c r="H47" s="217">
        <v>85001</v>
      </c>
    </row>
    <row r="48" spans="1:8" x14ac:dyDescent="0.25">
      <c r="A48" s="3" t="s">
        <v>135</v>
      </c>
      <c r="B48" s="6">
        <v>61803</v>
      </c>
      <c r="C48" s="29">
        <v>9.0500000000000007</v>
      </c>
      <c r="D48" s="29">
        <v>8.0500000000000007</v>
      </c>
      <c r="E48" s="29">
        <v>1</v>
      </c>
      <c r="F48" s="29">
        <v>1</v>
      </c>
      <c r="G48" s="11">
        <v>0.12</v>
      </c>
      <c r="H48" s="215" t="s">
        <v>201</v>
      </c>
    </row>
    <row r="49" spans="1:8" x14ac:dyDescent="0.25">
      <c r="A49" s="234" t="s">
        <v>191</v>
      </c>
      <c r="B49" s="6"/>
      <c r="C49" s="29"/>
      <c r="D49" s="29"/>
      <c r="E49" s="29"/>
      <c r="F49" s="29"/>
      <c r="G49" s="11"/>
      <c r="H49" s="216"/>
    </row>
    <row r="50" spans="1:8" x14ac:dyDescent="0.25">
      <c r="A50" s="3" t="s">
        <v>115</v>
      </c>
      <c r="B50" s="6">
        <v>106892</v>
      </c>
      <c r="C50" s="29">
        <v>22.75</v>
      </c>
      <c r="D50" s="29">
        <v>19.75</v>
      </c>
      <c r="E50" s="29">
        <v>4</v>
      </c>
      <c r="F50" s="29">
        <v>3</v>
      </c>
      <c r="G50" s="11">
        <v>0.2</v>
      </c>
      <c r="H50" s="215" t="s">
        <v>202</v>
      </c>
    </row>
    <row r="51" spans="1:8" x14ac:dyDescent="0.25">
      <c r="A51" s="3" t="s">
        <v>118</v>
      </c>
      <c r="B51" s="6">
        <v>112511</v>
      </c>
      <c r="C51" s="29">
        <v>26.93</v>
      </c>
      <c r="D51" s="29">
        <v>23.18</v>
      </c>
      <c r="E51" s="29">
        <v>7</v>
      </c>
      <c r="F51" s="29">
        <v>3.75</v>
      </c>
      <c r="G51" s="11">
        <v>0.3</v>
      </c>
      <c r="H51" s="217">
        <v>85001</v>
      </c>
    </row>
    <row r="52" spans="1:8" x14ac:dyDescent="0.25">
      <c r="A52" s="3" t="s">
        <v>122</v>
      </c>
      <c r="B52" s="6">
        <v>81410</v>
      </c>
      <c r="C52" s="29">
        <v>31.83</v>
      </c>
      <c r="D52" s="29">
        <v>27.33</v>
      </c>
      <c r="E52" s="29">
        <v>2</v>
      </c>
      <c r="F52" s="29">
        <v>4.5</v>
      </c>
      <c r="G52" s="11">
        <v>7.0000000000000007E-2</v>
      </c>
      <c r="H52" s="215" t="s">
        <v>200</v>
      </c>
    </row>
    <row r="53" spans="1:8" x14ac:dyDescent="0.25">
      <c r="A53" s="3" t="s">
        <v>124</v>
      </c>
      <c r="B53" s="6">
        <v>99064</v>
      </c>
      <c r="C53" s="29">
        <v>19.03</v>
      </c>
      <c r="D53" s="29">
        <v>17.23</v>
      </c>
      <c r="E53" s="29">
        <v>1</v>
      </c>
      <c r="F53" s="29">
        <v>1.8</v>
      </c>
      <c r="G53" s="11">
        <v>0.06</v>
      </c>
      <c r="H53" s="215" t="s">
        <v>199</v>
      </c>
    </row>
    <row r="54" spans="1:8" x14ac:dyDescent="0.25">
      <c r="A54" s="234" t="s">
        <v>192</v>
      </c>
      <c r="B54" s="6"/>
      <c r="C54" s="29"/>
      <c r="D54" s="29"/>
      <c r="E54" s="29"/>
      <c r="F54" s="29"/>
      <c r="G54" s="11"/>
      <c r="H54" s="216"/>
    </row>
    <row r="55" spans="1:8" x14ac:dyDescent="0.25">
      <c r="A55" s="3" t="s">
        <v>95</v>
      </c>
      <c r="B55" s="6">
        <v>227738</v>
      </c>
      <c r="C55" s="29">
        <v>48.58</v>
      </c>
      <c r="D55" s="29">
        <v>47.78</v>
      </c>
      <c r="E55" s="29">
        <v>5</v>
      </c>
      <c r="F55" s="29">
        <v>0.8</v>
      </c>
      <c r="G55" s="11">
        <v>0.1</v>
      </c>
      <c r="H55" s="218" t="s">
        <v>200</v>
      </c>
    </row>
    <row r="56" spans="1:8" x14ac:dyDescent="0.25">
      <c r="A56" s="3" t="s">
        <v>103</v>
      </c>
      <c r="B56" s="6">
        <v>321878</v>
      </c>
      <c r="C56" s="29">
        <v>81.03</v>
      </c>
      <c r="D56" s="29">
        <v>68.03</v>
      </c>
      <c r="E56" s="29">
        <v>19</v>
      </c>
      <c r="F56" s="29">
        <v>13</v>
      </c>
      <c r="G56" s="11">
        <v>0.28000000000000003</v>
      </c>
      <c r="H56" s="217">
        <v>85001</v>
      </c>
    </row>
    <row r="57" spans="1:8" x14ac:dyDescent="0.25">
      <c r="A57" s="3" t="s">
        <v>107</v>
      </c>
      <c r="B57" s="6">
        <v>210612</v>
      </c>
      <c r="C57" s="29">
        <v>59.53</v>
      </c>
      <c r="D57" s="29">
        <v>48.73</v>
      </c>
      <c r="E57" s="29">
        <v>11</v>
      </c>
      <c r="F57" s="29">
        <v>10.8</v>
      </c>
      <c r="G57" s="11">
        <v>0.23</v>
      </c>
      <c r="H57" s="217">
        <v>85001</v>
      </c>
    </row>
    <row r="58" spans="1:8" x14ac:dyDescent="0.25">
      <c r="A58" s="3" t="s">
        <v>109</v>
      </c>
      <c r="B58" s="6">
        <v>214870</v>
      </c>
      <c r="C58" s="29">
        <v>50.38</v>
      </c>
      <c r="D58" s="29">
        <v>45.38</v>
      </c>
      <c r="E58" s="29">
        <v>7</v>
      </c>
      <c r="F58" s="29">
        <v>5</v>
      </c>
      <c r="G58" s="11">
        <v>0.15</v>
      </c>
      <c r="H58" s="217">
        <v>85001</v>
      </c>
    </row>
    <row r="59" spans="1:8" x14ac:dyDescent="0.25">
      <c r="A59" s="7" t="s">
        <v>110</v>
      </c>
      <c r="B59" s="10">
        <v>172008</v>
      </c>
      <c r="C59" s="30">
        <v>75.94</v>
      </c>
      <c r="D59" s="30">
        <v>65.63</v>
      </c>
      <c r="E59" s="30">
        <v>12</v>
      </c>
      <c r="F59" s="30">
        <v>10.31</v>
      </c>
      <c r="G59" s="12">
        <v>0.18</v>
      </c>
      <c r="H59" s="217">
        <v>85001</v>
      </c>
    </row>
    <row r="60" spans="1:8" x14ac:dyDescent="0.25">
      <c r="H60" s="216"/>
    </row>
    <row r="61" spans="1:8" x14ac:dyDescent="0.25">
      <c r="H61" s="216"/>
    </row>
    <row r="62" spans="1:8" x14ac:dyDescent="0.25">
      <c r="A62" s="234" t="s">
        <v>466</v>
      </c>
      <c r="H62" s="216"/>
    </row>
    <row r="63" spans="1:8" x14ac:dyDescent="0.25">
      <c r="A63" s="3" t="s">
        <v>91</v>
      </c>
      <c r="B63" s="6">
        <v>3380</v>
      </c>
      <c r="C63" s="29">
        <v>2</v>
      </c>
      <c r="D63" s="29">
        <v>1</v>
      </c>
      <c r="E63" s="29">
        <v>0</v>
      </c>
      <c r="F63" s="29">
        <v>1</v>
      </c>
      <c r="G63" s="11">
        <v>0</v>
      </c>
      <c r="H63" s="215" t="s">
        <v>197</v>
      </c>
    </row>
    <row r="64" spans="1:8" x14ac:dyDescent="0.25">
      <c r="A64" s="3" t="s">
        <v>117</v>
      </c>
      <c r="B64" s="6">
        <v>17101</v>
      </c>
      <c r="C64" s="29">
        <v>6.46</v>
      </c>
      <c r="D64" s="29">
        <v>5</v>
      </c>
      <c r="E64" s="29">
        <v>1</v>
      </c>
      <c r="F64" s="29">
        <v>1.46</v>
      </c>
      <c r="G64" s="11">
        <v>0.2</v>
      </c>
      <c r="H64" s="215" t="s">
        <v>196</v>
      </c>
    </row>
    <row r="66" spans="1:6" s="33" customFormat="1" x14ac:dyDescent="0.25">
      <c r="A66" s="33" t="s">
        <v>206</v>
      </c>
      <c r="B66" s="34">
        <f>SUM(B4:B64)</f>
        <v>2960166</v>
      </c>
      <c r="C66" s="35">
        <f>SUM(C4:C64)</f>
        <v>793.5</v>
      </c>
      <c r="D66" s="35">
        <f>SUM(D4:D64)</f>
        <v>683.03000000000009</v>
      </c>
      <c r="E66" s="35">
        <f>SUM(E4:E64)</f>
        <v>127</v>
      </c>
      <c r="F66" s="35">
        <f>SUM(F4:F64)</f>
        <v>110.46999999999998</v>
      </c>
    </row>
  </sheetData>
  <sheetProtection algorithmName="SHA-512" hashValue="fmaj+l5W9RfrEAge6Qxcpt9caXzA0G7q77QyCPiOyzV+9UeYOvvtHs9IPQIuh/GXdnX/PTs4HhkHv9kKymzy4g==" saltValue="0p4e2HHGcL4Q0pnMwpFehA==" spinCount="100000" sheet="1" objects="1" scenarios="1"/>
  <sortState xmlns:xlrd2="http://schemas.microsoft.com/office/spreadsheetml/2017/richdata2" ref="A4:G16">
    <sortCondition ref="A3:A16"/>
  </sortState>
  <mergeCells count="1">
    <mergeCell ref="A1:G1"/>
  </mergeCells>
  <pageMargins left="0.7" right="0.7" top="0.75" bottom="0.75" header="0.3" footer="0.3"/>
  <pageSetup paperSize="9" fitToWidth="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3"/>
  <sheetViews>
    <sheetView zoomScaleNormal="100" workbookViewId="0">
      <selection sqref="A1:F1"/>
    </sheetView>
  </sheetViews>
  <sheetFormatPr defaultRowHeight="15" x14ac:dyDescent="0.25"/>
  <cols>
    <col min="1" max="1" width="54" customWidth="1"/>
    <col min="2" max="2" width="19.5703125" customWidth="1"/>
    <col min="3" max="3" width="22" style="222" customWidth="1"/>
    <col min="4" max="4" width="30.140625" style="226" customWidth="1"/>
    <col min="5" max="5" width="29.85546875" style="226" customWidth="1"/>
    <col min="6" max="6" width="31.42578125" hidden="1" customWidth="1"/>
  </cols>
  <sheetData>
    <row r="1" spans="1:6" x14ac:dyDescent="0.25">
      <c r="A1" s="242" t="s">
        <v>473</v>
      </c>
      <c r="B1" s="244"/>
      <c r="C1" s="244"/>
      <c r="D1" s="244"/>
      <c r="E1" s="244"/>
      <c r="F1" s="243"/>
    </row>
    <row r="2" spans="1:6" x14ac:dyDescent="0.25">
      <c r="A2" s="1" t="s">
        <v>88</v>
      </c>
      <c r="B2" s="25" t="s">
        <v>194</v>
      </c>
      <c r="C2" s="219" t="s">
        <v>54</v>
      </c>
      <c r="D2" s="223" t="s">
        <v>151</v>
      </c>
      <c r="E2" s="223" t="s">
        <v>53</v>
      </c>
      <c r="F2" s="2" t="s">
        <v>152</v>
      </c>
    </row>
    <row r="3" spans="1:6" x14ac:dyDescent="0.25">
      <c r="A3" s="236" t="s">
        <v>187</v>
      </c>
      <c r="B3" s="25"/>
      <c r="C3" s="219"/>
      <c r="D3" s="223"/>
      <c r="E3" s="223"/>
      <c r="F3" s="2"/>
    </row>
    <row r="4" spans="1:6" x14ac:dyDescent="0.25">
      <c r="A4" s="3" t="s">
        <v>90</v>
      </c>
      <c r="B4" s="6">
        <v>7438</v>
      </c>
      <c r="C4" s="220">
        <v>71068</v>
      </c>
      <c r="D4" s="224">
        <v>65622</v>
      </c>
      <c r="E4" s="224">
        <v>5446</v>
      </c>
      <c r="F4" s="15">
        <v>9.5547000000000004</v>
      </c>
    </row>
    <row r="5" spans="1:6" x14ac:dyDescent="0.25">
      <c r="A5" s="3" t="s">
        <v>94</v>
      </c>
      <c r="B5" s="6">
        <v>9535</v>
      </c>
      <c r="C5" s="220">
        <v>67328</v>
      </c>
      <c r="D5" s="224">
        <v>56632</v>
      </c>
      <c r="E5" s="224">
        <v>10696</v>
      </c>
      <c r="F5" s="15">
        <v>7.0610999999999997</v>
      </c>
    </row>
    <row r="6" spans="1:6" x14ac:dyDescent="0.25">
      <c r="A6" s="3" t="s">
        <v>96</v>
      </c>
      <c r="B6" s="6">
        <v>8088</v>
      </c>
      <c r="C6" s="220">
        <v>109426</v>
      </c>
      <c r="D6" s="224">
        <v>69847</v>
      </c>
      <c r="E6" s="224">
        <v>39579</v>
      </c>
      <c r="F6" s="15">
        <v>13.529400000000001</v>
      </c>
    </row>
    <row r="7" spans="1:6" x14ac:dyDescent="0.25">
      <c r="A7" s="3" t="s">
        <v>99</v>
      </c>
      <c r="B7" s="6">
        <v>18059</v>
      </c>
      <c r="C7" s="220">
        <v>216314</v>
      </c>
      <c r="D7" s="224">
        <v>142485</v>
      </c>
      <c r="E7" s="224">
        <v>73829</v>
      </c>
      <c r="F7" s="15">
        <v>11.978199999999999</v>
      </c>
    </row>
    <row r="8" spans="1:6" x14ac:dyDescent="0.25">
      <c r="A8" s="3" t="s">
        <v>106</v>
      </c>
      <c r="B8" s="6">
        <v>8617</v>
      </c>
      <c r="C8" s="220">
        <v>80872</v>
      </c>
      <c r="D8" s="224">
        <v>56671</v>
      </c>
      <c r="E8" s="224">
        <v>24201</v>
      </c>
      <c r="F8" s="15">
        <v>9.3851999999999993</v>
      </c>
    </row>
    <row r="9" spans="1:6" x14ac:dyDescent="0.25">
      <c r="A9" s="3" t="s">
        <v>108</v>
      </c>
      <c r="B9" s="6">
        <v>7216</v>
      </c>
      <c r="C9" s="220">
        <v>78263</v>
      </c>
      <c r="D9" s="224">
        <v>45965</v>
      </c>
      <c r="E9" s="224">
        <v>32298</v>
      </c>
      <c r="F9" s="15">
        <v>10.845800000000001</v>
      </c>
    </row>
    <row r="10" spans="1:6" x14ac:dyDescent="0.25">
      <c r="A10" s="3" t="s">
        <v>119</v>
      </c>
      <c r="B10" s="6">
        <v>5546</v>
      </c>
      <c r="C10" s="220">
        <v>108166</v>
      </c>
      <c r="D10" s="224">
        <v>61024</v>
      </c>
      <c r="E10" s="224">
        <v>47142</v>
      </c>
      <c r="F10" s="15">
        <v>19.503399999999999</v>
      </c>
    </row>
    <row r="11" spans="1:6" x14ac:dyDescent="0.25">
      <c r="A11" s="3" t="s">
        <v>125</v>
      </c>
      <c r="B11" s="6">
        <v>9914</v>
      </c>
      <c r="C11" s="220">
        <v>96630</v>
      </c>
      <c r="D11" s="224">
        <v>70211</v>
      </c>
      <c r="E11" s="224">
        <v>26419</v>
      </c>
      <c r="F11" s="15">
        <v>9.7468000000000004</v>
      </c>
    </row>
    <row r="12" spans="1:6" x14ac:dyDescent="0.25">
      <c r="A12" s="3" t="s">
        <v>129</v>
      </c>
      <c r="B12" s="6">
        <v>4592</v>
      </c>
      <c r="C12" s="220">
        <v>131012</v>
      </c>
      <c r="D12" s="224">
        <v>98474</v>
      </c>
      <c r="E12" s="224">
        <v>32538</v>
      </c>
      <c r="F12" s="15">
        <v>28.5305</v>
      </c>
    </row>
    <row r="13" spans="1:6" x14ac:dyDescent="0.25">
      <c r="A13" s="3" t="s">
        <v>133</v>
      </c>
      <c r="B13" s="6">
        <v>11837</v>
      </c>
      <c r="C13" s="220">
        <v>117133</v>
      </c>
      <c r="D13" s="224">
        <v>88528</v>
      </c>
      <c r="E13" s="224">
        <v>28605</v>
      </c>
      <c r="F13" s="15">
        <v>9.8955000000000002</v>
      </c>
    </row>
    <row r="14" spans="1:6" x14ac:dyDescent="0.25">
      <c r="A14" s="3" t="s">
        <v>139</v>
      </c>
      <c r="B14" s="6">
        <v>19703</v>
      </c>
      <c r="C14" s="220">
        <v>284282</v>
      </c>
      <c r="D14" s="224">
        <v>185982</v>
      </c>
      <c r="E14" s="224">
        <v>98300</v>
      </c>
      <c r="F14" s="15">
        <v>14.4284</v>
      </c>
    </row>
    <row r="15" spans="1:6" x14ac:dyDescent="0.25">
      <c r="A15" s="3" t="s">
        <v>140</v>
      </c>
      <c r="B15" s="6">
        <v>8053</v>
      </c>
      <c r="C15" s="220">
        <v>105248</v>
      </c>
      <c r="D15" s="224">
        <v>77135</v>
      </c>
      <c r="E15" s="224">
        <v>28113</v>
      </c>
      <c r="F15" s="15">
        <v>13.0694</v>
      </c>
    </row>
    <row r="16" spans="1:6" x14ac:dyDescent="0.25">
      <c r="A16" s="3" t="s">
        <v>141</v>
      </c>
      <c r="B16" s="6">
        <v>12386</v>
      </c>
      <c r="C16" s="220">
        <v>78314</v>
      </c>
      <c r="D16" s="224">
        <v>64623</v>
      </c>
      <c r="E16" s="224">
        <v>13691</v>
      </c>
      <c r="F16" s="15">
        <v>6.3228</v>
      </c>
    </row>
    <row r="17" spans="1:6" x14ac:dyDescent="0.25">
      <c r="A17" s="236" t="s">
        <v>188</v>
      </c>
      <c r="B17" s="6"/>
      <c r="C17" s="220"/>
      <c r="D17" s="224"/>
      <c r="E17" s="224"/>
      <c r="F17" s="15"/>
    </row>
    <row r="18" spans="1:6" x14ac:dyDescent="0.25">
      <c r="A18" s="3" t="s">
        <v>92</v>
      </c>
      <c r="B18" s="6">
        <v>28968</v>
      </c>
      <c r="C18" s="220">
        <v>503728</v>
      </c>
      <c r="D18" s="224">
        <v>391313</v>
      </c>
      <c r="E18" s="224">
        <v>112415</v>
      </c>
      <c r="F18" s="15">
        <v>17.389099999999999</v>
      </c>
    </row>
    <row r="19" spans="1:6" x14ac:dyDescent="0.25">
      <c r="A19" s="3" t="s">
        <v>93</v>
      </c>
      <c r="B19" s="6">
        <v>20077</v>
      </c>
      <c r="C19" s="220">
        <v>214285</v>
      </c>
      <c r="D19" s="224">
        <v>181003</v>
      </c>
      <c r="E19" s="224">
        <v>33282</v>
      </c>
      <c r="F19" s="15">
        <v>10.6732</v>
      </c>
    </row>
    <row r="20" spans="1:6" x14ac:dyDescent="0.25">
      <c r="A20" s="3" t="s">
        <v>98</v>
      </c>
      <c r="B20" s="6">
        <v>34605</v>
      </c>
      <c r="C20" s="220">
        <v>237761</v>
      </c>
      <c r="D20" s="224">
        <v>193965</v>
      </c>
      <c r="E20" s="224">
        <v>43796</v>
      </c>
      <c r="F20" s="15">
        <v>6.8707000000000003</v>
      </c>
    </row>
    <row r="21" spans="1:6" x14ac:dyDescent="0.25">
      <c r="A21" s="3" t="s">
        <v>101</v>
      </c>
      <c r="B21" s="6">
        <v>31241</v>
      </c>
      <c r="C21" s="220">
        <v>276412</v>
      </c>
      <c r="D21" s="224">
        <v>223478</v>
      </c>
      <c r="E21" s="224">
        <v>52934</v>
      </c>
      <c r="F21" s="15">
        <v>8.8476999999999997</v>
      </c>
    </row>
    <row r="22" spans="1:6" x14ac:dyDescent="0.25">
      <c r="A22" s="3" t="s">
        <v>102</v>
      </c>
      <c r="B22" s="6">
        <v>21065</v>
      </c>
      <c r="C22" s="220">
        <v>220569</v>
      </c>
      <c r="D22" s="224">
        <v>156971</v>
      </c>
      <c r="E22" s="224">
        <v>63598</v>
      </c>
      <c r="F22" s="15">
        <v>10.4709</v>
      </c>
    </row>
    <row r="23" spans="1:6" x14ac:dyDescent="0.25">
      <c r="A23" s="3" t="s">
        <v>104</v>
      </c>
      <c r="B23" s="6">
        <v>26378</v>
      </c>
      <c r="C23" s="220">
        <v>327001</v>
      </c>
      <c r="D23" s="224">
        <v>232628</v>
      </c>
      <c r="E23" s="224">
        <v>94373</v>
      </c>
      <c r="F23" s="15">
        <v>12.396699999999999</v>
      </c>
    </row>
    <row r="24" spans="1:6" x14ac:dyDescent="0.25">
      <c r="A24" s="3" t="s">
        <v>111</v>
      </c>
      <c r="B24" s="6">
        <v>28746</v>
      </c>
      <c r="C24" s="220">
        <v>285628</v>
      </c>
      <c r="D24" s="224">
        <v>206128</v>
      </c>
      <c r="E24" s="224">
        <v>79500</v>
      </c>
      <c r="F24" s="15">
        <v>9.9362999999999992</v>
      </c>
    </row>
    <row r="25" spans="1:6" x14ac:dyDescent="0.25">
      <c r="A25" s="3" t="s">
        <v>112</v>
      </c>
      <c r="B25" s="6">
        <v>29603</v>
      </c>
      <c r="C25" s="220">
        <v>196796</v>
      </c>
      <c r="D25" s="224">
        <v>150822</v>
      </c>
      <c r="E25" s="224">
        <v>45974</v>
      </c>
      <c r="F25" s="15">
        <v>6.6478000000000002</v>
      </c>
    </row>
    <row r="26" spans="1:6" x14ac:dyDescent="0.25">
      <c r="A26" s="3" t="s">
        <v>120</v>
      </c>
      <c r="B26" s="6">
        <v>34123</v>
      </c>
      <c r="C26" s="220">
        <v>236503</v>
      </c>
      <c r="D26" s="224">
        <v>169885</v>
      </c>
      <c r="E26" s="224">
        <v>66618</v>
      </c>
      <c r="F26" s="15">
        <v>6.9309000000000003</v>
      </c>
    </row>
    <row r="27" spans="1:6" x14ac:dyDescent="0.25">
      <c r="A27" s="3" t="s">
        <v>123</v>
      </c>
      <c r="B27" s="6">
        <v>28789</v>
      </c>
      <c r="C27" s="220">
        <v>162159</v>
      </c>
      <c r="D27" s="224">
        <v>102079</v>
      </c>
      <c r="E27" s="224">
        <v>60080</v>
      </c>
      <c r="F27" s="15">
        <v>5.6326999999999998</v>
      </c>
    </row>
    <row r="28" spans="1:6" x14ac:dyDescent="0.25">
      <c r="A28" s="3" t="s">
        <v>130</v>
      </c>
      <c r="B28" s="6">
        <v>35193</v>
      </c>
      <c r="C28" s="220">
        <v>373463</v>
      </c>
      <c r="D28" s="224">
        <v>266940</v>
      </c>
      <c r="E28" s="224">
        <v>106523</v>
      </c>
      <c r="F28" s="15">
        <v>10.6119</v>
      </c>
    </row>
    <row r="29" spans="1:6" x14ac:dyDescent="0.25">
      <c r="A29" s="3" t="s">
        <v>132</v>
      </c>
      <c r="B29" s="6">
        <v>24468</v>
      </c>
      <c r="C29" s="220">
        <v>411941</v>
      </c>
      <c r="D29" s="224">
        <v>287324</v>
      </c>
      <c r="E29" s="224">
        <v>124617</v>
      </c>
      <c r="F29" s="15">
        <v>16.835899999999999</v>
      </c>
    </row>
    <row r="30" spans="1:6" x14ac:dyDescent="0.25">
      <c r="A30" s="3" t="s">
        <v>136</v>
      </c>
      <c r="B30" s="6">
        <v>28284</v>
      </c>
      <c r="C30" s="220">
        <v>159285</v>
      </c>
      <c r="D30" s="224">
        <v>145432</v>
      </c>
      <c r="E30" s="224">
        <v>13853</v>
      </c>
      <c r="F30" s="15">
        <v>5.6315999999999997</v>
      </c>
    </row>
    <row r="31" spans="1:6" x14ac:dyDescent="0.25">
      <c r="A31" s="3" t="s">
        <v>142</v>
      </c>
      <c r="B31" s="6">
        <v>25796</v>
      </c>
      <c r="C31" s="220">
        <v>183530</v>
      </c>
      <c r="D31" s="224">
        <v>127564</v>
      </c>
      <c r="E31" s="224">
        <v>55966</v>
      </c>
      <c r="F31" s="15">
        <v>7.1147</v>
      </c>
    </row>
    <row r="32" spans="1:6" x14ac:dyDescent="0.25">
      <c r="A32" s="236" t="s">
        <v>189</v>
      </c>
      <c r="B32" s="6"/>
      <c r="C32" s="220"/>
      <c r="D32" s="224"/>
      <c r="E32" s="224"/>
      <c r="F32" s="15"/>
    </row>
    <row r="33" spans="1:6" x14ac:dyDescent="0.25">
      <c r="A33" s="3" t="s">
        <v>97</v>
      </c>
      <c r="B33" s="6">
        <v>57283</v>
      </c>
      <c r="C33" s="220">
        <v>625501</v>
      </c>
      <c r="D33" s="224">
        <v>452655</v>
      </c>
      <c r="E33" s="224">
        <v>172846</v>
      </c>
      <c r="F33" s="15">
        <v>10.919499999999999</v>
      </c>
    </row>
    <row r="34" spans="1:6" x14ac:dyDescent="0.25">
      <c r="A34" s="3" t="s">
        <v>105</v>
      </c>
      <c r="B34" s="6">
        <v>46159</v>
      </c>
      <c r="C34" s="220">
        <v>1316288</v>
      </c>
      <c r="D34" s="224">
        <v>912761</v>
      </c>
      <c r="E34" s="224">
        <v>403527</v>
      </c>
      <c r="F34" s="15">
        <v>28.516400000000001</v>
      </c>
    </row>
    <row r="35" spans="1:6" x14ac:dyDescent="0.25">
      <c r="A35" s="3" t="s">
        <v>116</v>
      </c>
      <c r="B35" s="6">
        <v>54053</v>
      </c>
      <c r="C35" s="220">
        <v>605627</v>
      </c>
      <c r="D35" s="224">
        <v>424926</v>
      </c>
      <c r="E35" s="224">
        <v>180701</v>
      </c>
      <c r="F35" s="15">
        <v>11.2043</v>
      </c>
    </row>
    <row r="36" spans="1:6" x14ac:dyDescent="0.25">
      <c r="A36" s="3" t="s">
        <v>126</v>
      </c>
      <c r="B36" s="6">
        <v>57978</v>
      </c>
      <c r="C36" s="220">
        <v>611004</v>
      </c>
      <c r="D36" s="224">
        <v>446279</v>
      </c>
      <c r="E36" s="224">
        <v>164725</v>
      </c>
      <c r="F36" s="15">
        <v>10.538500000000001</v>
      </c>
    </row>
    <row r="37" spans="1:6" x14ac:dyDescent="0.25">
      <c r="A37" s="3" t="s">
        <v>128</v>
      </c>
      <c r="B37" s="6">
        <v>43672</v>
      </c>
      <c r="C37" s="220">
        <v>203508</v>
      </c>
      <c r="D37" s="224">
        <v>131174</v>
      </c>
      <c r="E37" s="224">
        <v>72334</v>
      </c>
      <c r="F37" s="15">
        <v>4.6599000000000004</v>
      </c>
    </row>
    <row r="38" spans="1:6" x14ac:dyDescent="0.25">
      <c r="A38" s="3" t="s">
        <v>131</v>
      </c>
      <c r="B38" s="6">
        <v>51203</v>
      </c>
      <c r="C38" s="220">
        <v>507387</v>
      </c>
      <c r="D38" s="224">
        <v>373231</v>
      </c>
      <c r="E38" s="224">
        <v>134156</v>
      </c>
      <c r="F38" s="15">
        <v>9.9093</v>
      </c>
    </row>
    <row r="39" spans="1:6" x14ac:dyDescent="0.25">
      <c r="A39" s="3" t="s">
        <v>137</v>
      </c>
      <c r="B39" s="6">
        <v>42298</v>
      </c>
      <c r="C39" s="220">
        <v>593217</v>
      </c>
      <c r="D39" s="224">
        <v>438148</v>
      </c>
      <c r="E39" s="224">
        <v>155069</v>
      </c>
      <c r="F39" s="15">
        <v>14.024699999999999</v>
      </c>
    </row>
    <row r="40" spans="1:6" x14ac:dyDescent="0.25">
      <c r="A40" s="3" t="s">
        <v>138</v>
      </c>
      <c r="B40" s="6">
        <v>41946</v>
      </c>
      <c r="C40" s="220">
        <v>610162</v>
      </c>
      <c r="D40" s="224">
        <v>390187</v>
      </c>
      <c r="E40" s="224">
        <v>219975</v>
      </c>
      <c r="F40" s="15">
        <v>14.5464</v>
      </c>
    </row>
    <row r="41" spans="1:6" x14ac:dyDescent="0.25">
      <c r="A41" s="236" t="s">
        <v>190</v>
      </c>
      <c r="B41" s="6"/>
      <c r="C41" s="220"/>
      <c r="D41" s="224"/>
      <c r="E41" s="224"/>
      <c r="F41" s="15"/>
    </row>
    <row r="42" spans="1:6" x14ac:dyDescent="0.25">
      <c r="A42" s="3" t="s">
        <v>100</v>
      </c>
      <c r="B42" s="6">
        <v>61086</v>
      </c>
      <c r="C42" s="220">
        <v>517484</v>
      </c>
      <c r="D42" s="224">
        <v>357243</v>
      </c>
      <c r="E42" s="224">
        <v>160241</v>
      </c>
      <c r="F42" s="15">
        <v>8.4713999999999992</v>
      </c>
    </row>
    <row r="43" spans="1:6" x14ac:dyDescent="0.25">
      <c r="A43" s="3" t="s">
        <v>113</v>
      </c>
      <c r="B43" s="6">
        <v>66217</v>
      </c>
      <c r="C43" s="220">
        <v>716055</v>
      </c>
      <c r="D43" s="224">
        <v>534074</v>
      </c>
      <c r="E43" s="224">
        <v>181981</v>
      </c>
      <c r="F43" s="15">
        <v>10.813800000000001</v>
      </c>
    </row>
    <row r="44" spans="1:6" x14ac:dyDescent="0.25">
      <c r="A44" s="3" t="s">
        <v>114</v>
      </c>
      <c r="B44" s="6">
        <v>66250</v>
      </c>
      <c r="C44" s="220">
        <v>555070</v>
      </c>
      <c r="D44" s="224">
        <v>393487</v>
      </c>
      <c r="E44" s="224">
        <v>161583</v>
      </c>
      <c r="F44" s="15">
        <v>8.3783999999999992</v>
      </c>
    </row>
    <row r="45" spans="1:6" x14ac:dyDescent="0.25">
      <c r="A45" s="3" t="s">
        <v>121</v>
      </c>
      <c r="B45" s="6">
        <v>70527</v>
      </c>
      <c r="C45" s="220">
        <v>685796</v>
      </c>
      <c r="D45" s="224">
        <v>491604</v>
      </c>
      <c r="E45" s="224">
        <v>194192</v>
      </c>
      <c r="F45" s="15">
        <v>9.7239000000000004</v>
      </c>
    </row>
    <row r="46" spans="1:6" x14ac:dyDescent="0.25">
      <c r="A46" s="3" t="s">
        <v>127</v>
      </c>
      <c r="B46" s="6">
        <v>65699</v>
      </c>
      <c r="C46" s="220">
        <v>641952</v>
      </c>
      <c r="D46" s="224">
        <v>456372</v>
      </c>
      <c r="E46" s="224">
        <v>185580</v>
      </c>
      <c r="F46" s="15">
        <v>9.7711000000000006</v>
      </c>
    </row>
    <row r="47" spans="1:6" x14ac:dyDescent="0.25">
      <c r="A47" s="3" t="s">
        <v>134</v>
      </c>
      <c r="B47" s="6">
        <v>78208</v>
      </c>
      <c r="C47" s="220">
        <v>980551</v>
      </c>
      <c r="D47" s="224">
        <v>698488</v>
      </c>
      <c r="E47" s="224">
        <v>282063</v>
      </c>
      <c r="F47" s="15">
        <v>12.537699999999999</v>
      </c>
    </row>
    <row r="48" spans="1:6" x14ac:dyDescent="0.25">
      <c r="A48" s="3" t="s">
        <v>135</v>
      </c>
      <c r="B48" s="6">
        <v>61803</v>
      </c>
      <c r="C48" s="220">
        <v>380641</v>
      </c>
      <c r="D48" s="224">
        <v>292919</v>
      </c>
      <c r="E48" s="224">
        <v>87722</v>
      </c>
      <c r="F48" s="15">
        <v>6.1589</v>
      </c>
    </row>
    <row r="49" spans="1:6" x14ac:dyDescent="0.25">
      <c r="A49" s="236" t="s">
        <v>191</v>
      </c>
      <c r="B49" s="6"/>
      <c r="C49" s="220"/>
      <c r="D49" s="224"/>
      <c r="E49" s="224"/>
      <c r="F49" s="15"/>
    </row>
    <row r="50" spans="1:6" x14ac:dyDescent="0.25">
      <c r="A50" s="3" t="s">
        <v>115</v>
      </c>
      <c r="B50" s="6">
        <v>106892</v>
      </c>
      <c r="C50" s="220">
        <v>1155574</v>
      </c>
      <c r="D50" s="224">
        <v>838515</v>
      </c>
      <c r="E50" s="224">
        <v>317059</v>
      </c>
      <c r="F50" s="15">
        <v>10.810700000000001</v>
      </c>
    </row>
    <row r="51" spans="1:6" x14ac:dyDescent="0.25">
      <c r="A51" s="3" t="s">
        <v>118</v>
      </c>
      <c r="B51" s="6">
        <v>112511</v>
      </c>
      <c r="C51" s="220">
        <v>1649939</v>
      </c>
      <c r="D51" s="224">
        <v>1304258</v>
      </c>
      <c r="E51" s="224">
        <v>345681</v>
      </c>
      <c r="F51" s="15">
        <v>14.6647</v>
      </c>
    </row>
    <row r="52" spans="1:6" x14ac:dyDescent="0.25">
      <c r="A52" s="3" t="s">
        <v>122</v>
      </c>
      <c r="B52" s="6">
        <v>81410</v>
      </c>
      <c r="C52" s="220">
        <v>1489945</v>
      </c>
      <c r="D52" s="224">
        <v>1072122</v>
      </c>
      <c r="E52" s="224">
        <v>417823</v>
      </c>
      <c r="F52" s="15">
        <v>18.3017</v>
      </c>
    </row>
    <row r="53" spans="1:6" x14ac:dyDescent="0.25">
      <c r="A53" s="3" t="s">
        <v>124</v>
      </c>
      <c r="B53" s="6">
        <v>99064</v>
      </c>
      <c r="C53" s="220">
        <v>647094</v>
      </c>
      <c r="D53" s="224">
        <v>453300</v>
      </c>
      <c r="E53" s="224">
        <v>193794</v>
      </c>
      <c r="F53" s="15">
        <v>6.5320999999999998</v>
      </c>
    </row>
    <row r="54" spans="1:6" x14ac:dyDescent="0.25">
      <c r="A54" s="236" t="s">
        <v>192</v>
      </c>
      <c r="B54" s="6"/>
      <c r="C54" s="220"/>
      <c r="D54" s="224"/>
      <c r="E54" s="224"/>
      <c r="F54" s="15"/>
    </row>
    <row r="55" spans="1:6" x14ac:dyDescent="0.25">
      <c r="A55" s="3" t="s">
        <v>95</v>
      </c>
      <c r="B55" s="6">
        <v>227738</v>
      </c>
      <c r="C55" s="220">
        <v>1638598</v>
      </c>
      <c r="D55" s="224">
        <v>1301287</v>
      </c>
      <c r="E55" s="224">
        <v>337311</v>
      </c>
      <c r="F55" s="15">
        <v>7.1951000000000001</v>
      </c>
    </row>
    <row r="56" spans="1:6" x14ac:dyDescent="0.25">
      <c r="A56" s="3" t="s">
        <v>103</v>
      </c>
      <c r="B56" s="6">
        <v>321878</v>
      </c>
      <c r="C56" s="220">
        <v>4363134</v>
      </c>
      <c r="D56" s="224">
        <v>3428933</v>
      </c>
      <c r="E56" s="224">
        <v>934201</v>
      </c>
      <c r="F56" s="15">
        <v>13.555199999999999</v>
      </c>
    </row>
    <row r="57" spans="1:6" x14ac:dyDescent="0.25">
      <c r="A57" s="3" t="s">
        <v>107</v>
      </c>
      <c r="B57" s="6">
        <v>210612</v>
      </c>
      <c r="C57" s="220">
        <v>2322157</v>
      </c>
      <c r="D57" s="224">
        <v>1633701</v>
      </c>
      <c r="E57" s="224">
        <v>688456</v>
      </c>
      <c r="F57" s="15">
        <v>11.0258</v>
      </c>
    </row>
    <row r="58" spans="1:6" x14ac:dyDescent="0.25">
      <c r="A58" s="3" t="s">
        <v>109</v>
      </c>
      <c r="B58" s="6">
        <v>214870</v>
      </c>
      <c r="C58" s="220">
        <v>2262380</v>
      </c>
      <c r="D58" s="224">
        <v>1638620</v>
      </c>
      <c r="E58" s="224">
        <v>623760</v>
      </c>
      <c r="F58" s="15">
        <v>10.5291</v>
      </c>
    </row>
    <row r="59" spans="1:6" x14ac:dyDescent="0.25">
      <c r="A59" s="7" t="s">
        <v>110</v>
      </c>
      <c r="B59" s="10">
        <v>172008</v>
      </c>
      <c r="C59" s="221">
        <v>3177441</v>
      </c>
      <c r="D59" s="225">
        <v>2259803</v>
      </c>
      <c r="E59" s="225">
        <v>917638</v>
      </c>
      <c r="F59" s="16">
        <v>18.4726</v>
      </c>
    </row>
    <row r="61" spans="1:6" x14ac:dyDescent="0.25">
      <c r="A61" s="236" t="s">
        <v>466</v>
      </c>
    </row>
    <row r="62" spans="1:6" x14ac:dyDescent="0.25">
      <c r="A62" s="3" t="s">
        <v>91</v>
      </c>
      <c r="B62" s="6">
        <v>3380</v>
      </c>
      <c r="C62" s="220">
        <v>76202</v>
      </c>
      <c r="D62" s="224">
        <v>51440</v>
      </c>
      <c r="E62" s="224">
        <v>24762</v>
      </c>
      <c r="F62" s="15">
        <v>22.545000000000002</v>
      </c>
    </row>
    <row r="63" spans="1:6" x14ac:dyDescent="0.25">
      <c r="A63" s="3" t="s">
        <v>117</v>
      </c>
      <c r="B63" s="6">
        <v>17101</v>
      </c>
      <c r="C63" s="220">
        <v>285852</v>
      </c>
      <c r="D63" s="224">
        <v>196855</v>
      </c>
      <c r="E63" s="224">
        <v>88997</v>
      </c>
      <c r="F63" s="15">
        <v>16.715499999999999</v>
      </c>
    </row>
  </sheetData>
  <sheetProtection algorithmName="SHA-512" hashValue="e4/SjpCM73zIDv75SWd8RWonW2/X0dFXqvweCgdfPHy741Sw3XJA7ZYvpww/qkTV4oJZOx1cWGw6zAVdMXMV9g==" saltValue="Izc15Wpw0H0suZoD8JZYMA==" spinCount="100000" sheet="1" objects="1" scenarios="1"/>
  <autoFilter ref="A2:F59" xr:uid="{00000000-0001-0000-0A00-000000000000}">
    <sortState xmlns:xlrd2="http://schemas.microsoft.com/office/spreadsheetml/2017/richdata2" ref="A3:F59">
      <sortCondition ref="B2:B59"/>
    </sortState>
  </autoFilter>
  <sortState xmlns:xlrd2="http://schemas.microsoft.com/office/spreadsheetml/2017/richdata2" ref="A55:F59">
    <sortCondition ref="A55:A59"/>
  </sortState>
  <mergeCells count="1">
    <mergeCell ref="A1:F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AE98-C20A-4A2E-ABF2-D89F804D0F4B}">
  <dimension ref="A1:I270"/>
  <sheetViews>
    <sheetView workbookViewId="0">
      <selection activeCell="S258" sqref="S258"/>
    </sheetView>
  </sheetViews>
  <sheetFormatPr defaultRowHeight="15" x14ac:dyDescent="0.25"/>
  <cols>
    <col min="1" max="1" width="38.42578125" style="50" customWidth="1"/>
    <col min="2" max="2" width="15.28515625" style="50" customWidth="1"/>
    <col min="3" max="3" width="9.140625" style="50"/>
    <col min="4" max="4" width="16.28515625" style="50" customWidth="1"/>
    <col min="5" max="6" width="9.140625" style="50"/>
    <col min="7" max="7" width="12.5703125" style="50" bestFit="1" customWidth="1"/>
    <col min="8" max="8" width="20.28515625" style="50" customWidth="1"/>
    <col min="9" max="9" width="12.7109375" style="50" bestFit="1" customWidth="1"/>
    <col min="10" max="16384" width="9.140625" style="50"/>
  </cols>
  <sheetData>
    <row r="1" spans="1:9" x14ac:dyDescent="0.25">
      <c r="A1" s="72" t="s">
        <v>207</v>
      </c>
      <c r="B1" s="72" t="s">
        <v>208</v>
      </c>
      <c r="C1" s="72" t="s">
        <v>209</v>
      </c>
      <c r="D1" s="72" t="s">
        <v>210</v>
      </c>
      <c r="E1" s="72" t="s">
        <v>211</v>
      </c>
      <c r="F1" s="72" t="s">
        <v>209</v>
      </c>
      <c r="G1" s="73" t="s">
        <v>210</v>
      </c>
      <c r="H1" s="73" t="s">
        <v>212</v>
      </c>
      <c r="I1" s="73" t="s">
        <v>213</v>
      </c>
    </row>
    <row r="2" spans="1:9" ht="15.75" thickBot="1" x14ac:dyDescent="0.3">
      <c r="A2" s="72" t="s">
        <v>187</v>
      </c>
      <c r="G2" s="74"/>
      <c r="H2" s="74"/>
      <c r="I2" s="74"/>
    </row>
    <row r="3" spans="1:9" x14ac:dyDescent="0.25">
      <c r="A3" s="75" t="s">
        <v>90</v>
      </c>
      <c r="B3" s="76" t="s">
        <v>214</v>
      </c>
      <c r="C3" s="77">
        <v>0</v>
      </c>
      <c r="D3" s="78">
        <v>0</v>
      </c>
      <c r="E3" s="76" t="s">
        <v>215</v>
      </c>
      <c r="F3" s="77">
        <v>0</v>
      </c>
      <c r="G3" s="79">
        <v>103702</v>
      </c>
      <c r="H3" s="79"/>
      <c r="I3" s="80"/>
    </row>
    <row r="4" spans="1:9" x14ac:dyDescent="0.25">
      <c r="A4" s="81"/>
      <c r="B4" s="82" t="s">
        <v>216</v>
      </c>
      <c r="C4" s="83">
        <v>0</v>
      </c>
      <c r="D4" s="84">
        <v>0</v>
      </c>
      <c r="E4" s="82"/>
      <c r="F4" s="83"/>
      <c r="G4" s="85"/>
      <c r="H4" s="85"/>
      <c r="I4" s="86"/>
    </row>
    <row r="5" spans="1:9" ht="15.75" thickBot="1" x14ac:dyDescent="0.3">
      <c r="A5" s="87"/>
      <c r="B5" s="88" t="s">
        <v>217</v>
      </c>
      <c r="C5" s="89"/>
      <c r="D5" s="90">
        <f>SUM(D3:D4)</f>
        <v>0</v>
      </c>
      <c r="E5" s="88" t="s">
        <v>218</v>
      </c>
      <c r="F5" s="89"/>
      <c r="G5" s="91">
        <f>SUM(G3:G4)</f>
        <v>103702</v>
      </c>
      <c r="H5" s="91">
        <f>SUM(D5:G5)</f>
        <v>103702</v>
      </c>
      <c r="I5" s="92">
        <f>SUM(H3:H5)</f>
        <v>103702</v>
      </c>
    </row>
    <row r="6" spans="1:9" x14ac:dyDescent="0.25">
      <c r="A6" s="69" t="s">
        <v>94</v>
      </c>
      <c r="B6" s="93" t="s">
        <v>219</v>
      </c>
      <c r="D6" s="46">
        <v>1800</v>
      </c>
      <c r="E6" s="47" t="s">
        <v>220</v>
      </c>
      <c r="G6" s="94">
        <v>104243</v>
      </c>
      <c r="H6" s="95"/>
      <c r="I6" s="96"/>
    </row>
    <row r="7" spans="1:9" x14ac:dyDescent="0.25">
      <c r="A7" s="70"/>
      <c r="B7" s="50" t="s">
        <v>221</v>
      </c>
      <c r="D7" s="46">
        <v>1800</v>
      </c>
      <c r="E7" s="47"/>
      <c r="F7" s="48"/>
      <c r="G7" s="46"/>
      <c r="H7" s="97"/>
      <c r="I7" s="98"/>
    </row>
    <row r="8" spans="1:9" x14ac:dyDescent="0.25">
      <c r="A8" s="70"/>
      <c r="B8" s="50" t="s">
        <v>222</v>
      </c>
      <c r="D8" s="46">
        <v>3600</v>
      </c>
      <c r="E8" s="47"/>
      <c r="F8" s="48"/>
      <c r="G8" s="46"/>
      <c r="H8" s="97"/>
      <c r="I8" s="98"/>
    </row>
    <row r="9" spans="1:9" ht="15.75" thickBot="1" x14ac:dyDescent="0.3">
      <c r="A9" s="70"/>
      <c r="B9" s="99" t="s">
        <v>217</v>
      </c>
      <c r="D9" s="100">
        <f>SUM(D6:D8)</f>
        <v>7200</v>
      </c>
      <c r="E9" s="47" t="s">
        <v>218</v>
      </c>
      <c r="F9" s="48"/>
      <c r="G9" s="46">
        <f>SUM(G6:G8)</f>
        <v>104243</v>
      </c>
      <c r="H9" s="97">
        <f>D9+G9</f>
        <v>111443</v>
      </c>
      <c r="I9" s="98">
        <f>SUM(H6:H9)</f>
        <v>111443</v>
      </c>
    </row>
    <row r="10" spans="1:9" x14ac:dyDescent="0.25">
      <c r="A10" s="101" t="s">
        <v>96</v>
      </c>
      <c r="B10" s="102" t="s">
        <v>223</v>
      </c>
      <c r="C10" s="103">
        <v>0</v>
      </c>
      <c r="D10" s="104"/>
      <c r="E10" s="102" t="s">
        <v>224</v>
      </c>
      <c r="F10" s="103">
        <v>0</v>
      </c>
      <c r="G10" s="104">
        <v>130000</v>
      </c>
      <c r="H10" s="79"/>
      <c r="I10" s="80"/>
    </row>
    <row r="11" spans="1:9" x14ac:dyDescent="0.25">
      <c r="A11" s="105"/>
      <c r="B11" s="106" t="s">
        <v>225</v>
      </c>
      <c r="C11" s="107">
        <v>0</v>
      </c>
      <c r="D11" s="108"/>
      <c r="E11" s="106"/>
      <c r="F11" s="107"/>
      <c r="G11" s="108"/>
      <c r="H11" s="85"/>
      <c r="I11" s="86"/>
    </row>
    <row r="12" spans="1:9" ht="15.75" thickBot="1" x14ac:dyDescent="0.3">
      <c r="A12" s="109"/>
      <c r="B12" s="88" t="s">
        <v>217</v>
      </c>
      <c r="C12" s="110">
        <f>SUM(C10:C11)</f>
        <v>0</v>
      </c>
      <c r="D12" s="111"/>
      <c r="E12" s="112" t="s">
        <v>218</v>
      </c>
      <c r="F12" s="110"/>
      <c r="G12" s="111">
        <f>SUM(G10:G11)</f>
        <v>130000</v>
      </c>
      <c r="H12" s="91">
        <f>SUM(C12:G12)</f>
        <v>130000</v>
      </c>
      <c r="I12" s="92">
        <f>SUM(H10:H12)</f>
        <v>130000</v>
      </c>
    </row>
    <row r="13" spans="1:9" x14ac:dyDescent="0.25">
      <c r="A13" s="70" t="s">
        <v>99</v>
      </c>
      <c r="B13" s="50" t="s">
        <v>226</v>
      </c>
      <c r="C13" s="100">
        <v>0</v>
      </c>
      <c r="D13" s="113">
        <v>4000</v>
      </c>
      <c r="E13" s="47" t="s">
        <v>227</v>
      </c>
      <c r="F13" s="48">
        <v>1</v>
      </c>
      <c r="G13" s="46">
        <v>180372</v>
      </c>
      <c r="H13" s="97"/>
      <c r="I13" s="98"/>
    </row>
    <row r="14" spans="1:9" x14ac:dyDescent="0.25">
      <c r="A14" s="70"/>
      <c r="B14" s="50" t="s">
        <v>228</v>
      </c>
      <c r="C14" s="100" t="s">
        <v>229</v>
      </c>
      <c r="D14" s="113">
        <v>9900</v>
      </c>
      <c r="E14" s="47"/>
      <c r="F14" s="48"/>
      <c r="G14" s="46"/>
      <c r="H14" s="97"/>
      <c r="I14" s="98"/>
    </row>
    <row r="15" spans="1:9" x14ac:dyDescent="0.25">
      <c r="A15" s="70"/>
      <c r="B15" s="50" t="s">
        <v>230</v>
      </c>
      <c r="C15" s="100">
        <v>0</v>
      </c>
      <c r="D15" s="113">
        <v>1500</v>
      </c>
      <c r="E15" s="47"/>
      <c r="F15" s="48"/>
      <c r="G15" s="46"/>
      <c r="H15" s="97"/>
      <c r="I15" s="98"/>
    </row>
    <row r="16" spans="1:9" ht="15.75" thickBot="1" x14ac:dyDescent="0.3">
      <c r="A16" s="70"/>
      <c r="B16" s="99" t="s">
        <v>217</v>
      </c>
      <c r="C16" s="100"/>
      <c r="D16" s="114">
        <f>SUM(D13:D15)</f>
        <v>15400</v>
      </c>
      <c r="E16" s="47" t="s">
        <v>218</v>
      </c>
      <c r="F16" s="48"/>
      <c r="G16" s="46">
        <f>SUM(G13:G15)</f>
        <v>180372</v>
      </c>
      <c r="H16" s="97">
        <f>SUM(D16:G16)</f>
        <v>195772</v>
      </c>
      <c r="I16" s="98">
        <f>SUM(H13:H16)</f>
        <v>195772</v>
      </c>
    </row>
    <row r="17" spans="1:9" x14ac:dyDescent="0.25">
      <c r="A17" s="101" t="s">
        <v>106</v>
      </c>
      <c r="B17" s="106" t="s">
        <v>231</v>
      </c>
      <c r="C17" s="103" t="s">
        <v>229</v>
      </c>
      <c r="D17" s="104">
        <v>23333</v>
      </c>
      <c r="E17" s="102" t="s">
        <v>232</v>
      </c>
      <c r="F17" s="103">
        <v>0</v>
      </c>
      <c r="G17" s="104">
        <v>45833</v>
      </c>
      <c r="H17" s="79"/>
      <c r="I17" s="80"/>
    </row>
    <row r="18" spans="1:9" ht="15.75" thickBot="1" x14ac:dyDescent="0.3">
      <c r="A18" s="109"/>
      <c r="B18" s="88" t="s">
        <v>217</v>
      </c>
      <c r="C18" s="110"/>
      <c r="D18" s="111">
        <f>SUM(D17)</f>
        <v>23333</v>
      </c>
      <c r="E18" s="112" t="s">
        <v>218</v>
      </c>
      <c r="F18" s="110"/>
      <c r="G18" s="111">
        <f>SUM(G17)</f>
        <v>45833</v>
      </c>
      <c r="H18" s="91">
        <f>SUM(D18:G18)</f>
        <v>69166</v>
      </c>
      <c r="I18" s="92">
        <f>SUM(H17:H18)</f>
        <v>69166</v>
      </c>
    </row>
    <row r="19" spans="1:9" x14ac:dyDescent="0.25">
      <c r="A19" s="70" t="s">
        <v>108</v>
      </c>
      <c r="B19" s="47" t="s">
        <v>233</v>
      </c>
      <c r="C19" s="48">
        <v>0</v>
      </c>
      <c r="D19" s="46">
        <v>15500</v>
      </c>
      <c r="E19" s="47" t="s">
        <v>234</v>
      </c>
      <c r="F19" s="48">
        <v>0</v>
      </c>
      <c r="G19" s="46">
        <v>64800</v>
      </c>
      <c r="H19" s="97"/>
      <c r="I19" s="98"/>
    </row>
    <row r="20" spans="1:9" ht="15.75" thickBot="1" x14ac:dyDescent="0.3">
      <c r="A20" s="70"/>
      <c r="B20" s="181" t="s">
        <v>217</v>
      </c>
      <c r="C20" s="48"/>
      <c r="D20" s="46">
        <f>SUM(D19)</f>
        <v>15500</v>
      </c>
      <c r="E20" s="47" t="s">
        <v>218</v>
      </c>
      <c r="F20" s="48"/>
      <c r="G20" s="46">
        <f>SUM(G19)</f>
        <v>64800</v>
      </c>
      <c r="H20" s="97">
        <f>SUM(D20:G20)</f>
        <v>80300</v>
      </c>
      <c r="I20" s="98">
        <f>SUM(H19:H20)</f>
        <v>80300</v>
      </c>
    </row>
    <row r="21" spans="1:9" x14ac:dyDescent="0.25">
      <c r="A21" s="101" t="s">
        <v>119</v>
      </c>
      <c r="B21" s="102" t="s">
        <v>235</v>
      </c>
      <c r="C21" s="103">
        <v>0</v>
      </c>
      <c r="D21" s="66">
        <v>0</v>
      </c>
      <c r="E21" s="102" t="s">
        <v>236</v>
      </c>
      <c r="F21" s="103">
        <v>0</v>
      </c>
      <c r="G21" s="104">
        <v>69000</v>
      </c>
      <c r="H21" s="79"/>
      <c r="I21" s="80"/>
    </row>
    <row r="22" spans="1:9" ht="15.75" thickBot="1" x14ac:dyDescent="0.3">
      <c r="A22" s="109"/>
      <c r="B22" s="88" t="s">
        <v>217</v>
      </c>
      <c r="C22" s="110"/>
      <c r="D22" s="111">
        <f>SUM(D21)</f>
        <v>0</v>
      </c>
      <c r="E22" s="112" t="s">
        <v>218</v>
      </c>
      <c r="F22" s="110"/>
      <c r="G22" s="111">
        <f>SUM(G21)</f>
        <v>69000</v>
      </c>
      <c r="H22" s="91">
        <f>SUM(D22:G22)</f>
        <v>69000</v>
      </c>
      <c r="I22" s="92">
        <f>SUM(H21:H22)</f>
        <v>69000</v>
      </c>
    </row>
    <row r="23" spans="1:9" x14ac:dyDescent="0.25">
      <c r="A23" s="70" t="s">
        <v>125</v>
      </c>
      <c r="B23" s="47" t="s">
        <v>237</v>
      </c>
      <c r="C23" s="48">
        <v>1</v>
      </c>
      <c r="D23" s="37">
        <v>12551</v>
      </c>
      <c r="E23" s="38" t="s">
        <v>238</v>
      </c>
      <c r="F23" s="39">
        <v>1</v>
      </c>
      <c r="G23" s="37">
        <v>67000</v>
      </c>
      <c r="H23" s="115"/>
      <c r="I23" s="115"/>
    </row>
    <row r="24" spans="1:9" ht="15.75" thickBot="1" x14ac:dyDescent="0.3">
      <c r="A24" s="70"/>
      <c r="B24" s="181" t="s">
        <v>217</v>
      </c>
      <c r="C24" s="48"/>
      <c r="D24" s="40">
        <f>SUM(D23)</f>
        <v>12551</v>
      </c>
      <c r="E24" s="41" t="s">
        <v>218</v>
      </c>
      <c r="F24" s="42"/>
      <c r="G24" s="40">
        <f>SUM(G23)</f>
        <v>67000</v>
      </c>
      <c r="H24" s="49">
        <f>SUM(D24:G24)</f>
        <v>79551</v>
      </c>
      <c r="I24" s="49">
        <f>SUM(H23:H24)</f>
        <v>79551</v>
      </c>
    </row>
    <row r="25" spans="1:9" x14ac:dyDescent="0.25">
      <c r="A25" s="101" t="s">
        <v>129</v>
      </c>
      <c r="B25" s="102" t="s">
        <v>239</v>
      </c>
      <c r="C25" s="102" t="s">
        <v>229</v>
      </c>
      <c r="D25" s="66">
        <v>25793</v>
      </c>
      <c r="E25" s="64" t="s">
        <v>240</v>
      </c>
      <c r="F25" s="64" t="s">
        <v>229</v>
      </c>
      <c r="G25" s="66">
        <v>57918</v>
      </c>
      <c r="H25" s="202"/>
      <c r="I25" s="203"/>
    </row>
    <row r="26" spans="1:9" x14ac:dyDescent="0.25">
      <c r="A26" s="105"/>
      <c r="B26" s="116" t="s">
        <v>217</v>
      </c>
      <c r="C26" s="117"/>
      <c r="D26" s="201">
        <f>SUM(D25)</f>
        <v>25793</v>
      </c>
      <c r="E26" s="61" t="s">
        <v>218</v>
      </c>
      <c r="F26" s="61"/>
      <c r="G26" s="201">
        <f>SUM(G25)</f>
        <v>57918</v>
      </c>
      <c r="H26" s="201">
        <f>SUM(D26:G26)</f>
        <v>83711</v>
      </c>
      <c r="I26" s="204"/>
    </row>
    <row r="27" spans="1:9" x14ac:dyDescent="0.25">
      <c r="A27" s="105"/>
      <c r="B27" s="205"/>
      <c r="C27" s="206"/>
      <c r="D27" s="201">
        <v>0</v>
      </c>
      <c r="E27" s="61" t="s">
        <v>241</v>
      </c>
      <c r="F27" s="61" t="s">
        <v>229</v>
      </c>
      <c r="G27" s="63">
        <v>35000</v>
      </c>
      <c r="H27" s="201"/>
      <c r="I27" s="204"/>
    </row>
    <row r="28" spans="1:9" ht="15.75" thickBot="1" x14ac:dyDescent="0.3">
      <c r="A28" s="109"/>
      <c r="B28" s="88" t="s">
        <v>217</v>
      </c>
      <c r="C28" s="89">
        <f>SUM(C25:C25)</f>
        <v>0</v>
      </c>
      <c r="D28" s="207">
        <f>SUM(D27)</f>
        <v>0</v>
      </c>
      <c r="E28" s="182" t="s">
        <v>218</v>
      </c>
      <c r="F28" s="182"/>
      <c r="G28" s="207">
        <f>SUM(G27)</f>
        <v>35000</v>
      </c>
      <c r="H28" s="207">
        <f>D28+G28</f>
        <v>35000</v>
      </c>
      <c r="I28" s="208">
        <f>SUM(H25:H28)</f>
        <v>118711</v>
      </c>
    </row>
    <row r="29" spans="1:9" x14ac:dyDescent="0.25">
      <c r="A29" s="70" t="s">
        <v>133</v>
      </c>
      <c r="B29" s="47" t="s">
        <v>242</v>
      </c>
      <c r="C29" s="48">
        <v>0</v>
      </c>
      <c r="D29" s="46"/>
      <c r="E29" s="47" t="s">
        <v>243</v>
      </c>
      <c r="F29" s="48">
        <v>0</v>
      </c>
      <c r="G29" s="46">
        <v>98000</v>
      </c>
      <c r="H29" s="118"/>
      <c r="I29" s="98"/>
    </row>
    <row r="30" spans="1:9" x14ac:dyDescent="0.25">
      <c r="A30" s="70"/>
      <c r="B30" s="47" t="s">
        <v>244</v>
      </c>
      <c r="C30" s="48"/>
      <c r="D30" s="46">
        <v>3850</v>
      </c>
      <c r="E30" s="47"/>
      <c r="F30" s="48"/>
      <c r="G30" s="46"/>
      <c r="H30" s="97"/>
      <c r="I30" s="98"/>
    </row>
    <row r="31" spans="1:9" ht="15.75" thickBot="1" x14ac:dyDescent="0.3">
      <c r="A31" s="70"/>
      <c r="B31" s="48" t="s">
        <v>217</v>
      </c>
      <c r="C31" s="46"/>
      <c r="D31" s="46">
        <f>SUM(D29:D30)</f>
        <v>3850</v>
      </c>
      <c r="E31" s="48" t="s">
        <v>218</v>
      </c>
      <c r="F31" s="46"/>
      <c r="G31" s="46">
        <f>SUM(G29:G30)</f>
        <v>98000</v>
      </c>
      <c r="H31" s="97">
        <f>SUM(D31:G31)</f>
        <v>101850</v>
      </c>
      <c r="I31" s="98">
        <f>SUM(H29:H31)</f>
        <v>101850</v>
      </c>
    </row>
    <row r="32" spans="1:9" x14ac:dyDescent="0.25">
      <c r="A32" s="69" t="s">
        <v>139</v>
      </c>
      <c r="B32" s="119" t="s">
        <v>299</v>
      </c>
      <c r="C32" s="120">
        <v>0</v>
      </c>
      <c r="D32" s="121">
        <v>116114</v>
      </c>
      <c r="E32" s="119" t="s">
        <v>300</v>
      </c>
      <c r="F32" s="120">
        <v>1</v>
      </c>
      <c r="G32" s="121">
        <v>158662</v>
      </c>
      <c r="H32" s="95"/>
      <c r="I32" s="96"/>
    </row>
    <row r="33" spans="1:9" ht="15.75" thickBot="1" x14ac:dyDescent="0.3">
      <c r="A33" s="71"/>
      <c r="B33" s="122" t="s">
        <v>217</v>
      </c>
      <c r="C33" s="123"/>
      <c r="D33" s="123">
        <f>SUM(D32)</f>
        <v>116114</v>
      </c>
      <c r="E33" s="122" t="s">
        <v>218</v>
      </c>
      <c r="F33" s="123"/>
      <c r="G33" s="123">
        <f>SUM(G32)</f>
        <v>158662</v>
      </c>
      <c r="H33" s="124">
        <f>SUM(D33:G33)</f>
        <v>274776</v>
      </c>
      <c r="I33" s="125">
        <f>SUM(H32:H33)</f>
        <v>274776</v>
      </c>
    </row>
    <row r="34" spans="1:9" x14ac:dyDescent="0.25">
      <c r="A34" s="75" t="s">
        <v>140</v>
      </c>
      <c r="B34" s="102" t="s">
        <v>245</v>
      </c>
      <c r="C34" s="103">
        <v>0</v>
      </c>
      <c r="D34" s="104">
        <v>800</v>
      </c>
      <c r="E34" s="102" t="s">
        <v>246</v>
      </c>
      <c r="F34" s="103">
        <v>0</v>
      </c>
      <c r="G34" s="104">
        <v>103500</v>
      </c>
      <c r="H34" s="79"/>
      <c r="I34" s="80"/>
    </row>
    <row r="35" spans="1:9" ht="15.75" thickBot="1" x14ac:dyDescent="0.3">
      <c r="A35" s="109"/>
      <c r="B35" s="110" t="s">
        <v>217</v>
      </c>
      <c r="C35" s="111"/>
      <c r="D35" s="111">
        <f>SUM(D34)</f>
        <v>800</v>
      </c>
      <c r="E35" s="110" t="s">
        <v>218</v>
      </c>
      <c r="F35" s="111"/>
      <c r="G35" s="111">
        <f>SUM(G34)</f>
        <v>103500</v>
      </c>
      <c r="H35" s="91">
        <f>SUM(D35:G35)</f>
        <v>104300</v>
      </c>
      <c r="I35" s="92">
        <f>SUM(H34:H35)</f>
        <v>104300</v>
      </c>
    </row>
    <row r="36" spans="1:9" x14ac:dyDescent="0.25">
      <c r="A36" s="69" t="s">
        <v>141</v>
      </c>
      <c r="B36" s="119" t="s">
        <v>247</v>
      </c>
      <c r="C36" s="120">
        <v>0</v>
      </c>
      <c r="D36" s="46">
        <v>7200</v>
      </c>
      <c r="E36" s="119" t="s">
        <v>248</v>
      </c>
      <c r="F36" s="120">
        <v>0</v>
      </c>
      <c r="G36" s="121">
        <v>77427</v>
      </c>
      <c r="H36" s="95"/>
      <c r="I36" s="96"/>
    </row>
    <row r="37" spans="1:9" x14ac:dyDescent="0.25">
      <c r="A37" s="70"/>
      <c r="B37" s="47" t="s">
        <v>249</v>
      </c>
      <c r="C37" s="48">
        <v>0</v>
      </c>
      <c r="D37" s="46">
        <v>3000</v>
      </c>
      <c r="E37" s="47"/>
      <c r="F37" s="48"/>
      <c r="G37" s="46"/>
      <c r="H37" s="97"/>
      <c r="I37" s="98"/>
    </row>
    <row r="38" spans="1:9" ht="15.75" thickBot="1" x14ac:dyDescent="0.3">
      <c r="A38" s="71"/>
      <c r="B38" s="122" t="s">
        <v>217</v>
      </c>
      <c r="C38" s="123"/>
      <c r="D38" s="123">
        <f>SUM(D36:D37)</f>
        <v>10200</v>
      </c>
      <c r="E38" s="122" t="s">
        <v>218</v>
      </c>
      <c r="F38" s="123"/>
      <c r="G38" s="123">
        <f>SUM(G36:G37)</f>
        <v>77427</v>
      </c>
      <c r="H38" s="124">
        <f>SUM(D38:G38)</f>
        <v>87627</v>
      </c>
      <c r="I38" s="125">
        <f>SUM(H36:H38)</f>
        <v>87627</v>
      </c>
    </row>
    <row r="39" spans="1:9" ht="15.75" thickBot="1" x14ac:dyDescent="0.3">
      <c r="A39" s="72" t="s">
        <v>188</v>
      </c>
      <c r="C39" s="100"/>
      <c r="D39" s="126"/>
      <c r="F39" s="100"/>
      <c r="G39" s="74"/>
      <c r="H39" s="74"/>
      <c r="I39" s="74"/>
    </row>
    <row r="40" spans="1:9" x14ac:dyDescent="0.25">
      <c r="A40" s="101" t="s">
        <v>92</v>
      </c>
      <c r="B40" s="102" t="s">
        <v>250</v>
      </c>
      <c r="C40" s="103">
        <v>0</v>
      </c>
      <c r="D40" s="104">
        <v>199000</v>
      </c>
      <c r="E40" s="102" t="s">
        <v>251</v>
      </c>
      <c r="F40" s="103">
        <v>0</v>
      </c>
      <c r="G40" s="104">
        <v>322001</v>
      </c>
      <c r="H40" s="79"/>
      <c r="I40" s="80"/>
    </row>
    <row r="41" spans="1:9" x14ac:dyDescent="0.25">
      <c r="A41" s="105"/>
      <c r="B41" s="106" t="s">
        <v>252</v>
      </c>
      <c r="C41" s="107">
        <v>0</v>
      </c>
      <c r="D41" s="108">
        <v>2500</v>
      </c>
      <c r="E41" s="106"/>
      <c r="F41" s="106"/>
      <c r="G41" s="106"/>
      <c r="H41" s="85"/>
      <c r="I41" s="86"/>
    </row>
    <row r="42" spans="1:9" x14ac:dyDescent="0.25">
      <c r="A42" s="105"/>
      <c r="B42" s="106" t="s">
        <v>253</v>
      </c>
      <c r="C42" s="107">
        <v>0</v>
      </c>
      <c r="D42" s="108">
        <v>13420</v>
      </c>
      <c r="E42" s="106"/>
      <c r="F42" s="107"/>
      <c r="G42" s="108"/>
      <c r="H42" s="85"/>
      <c r="I42" s="86"/>
    </row>
    <row r="43" spans="1:9" x14ac:dyDescent="0.25">
      <c r="A43" s="105"/>
      <c r="B43" s="106" t="s">
        <v>254</v>
      </c>
      <c r="C43" s="107">
        <v>0</v>
      </c>
      <c r="D43" s="108">
        <v>17340</v>
      </c>
      <c r="E43" s="106"/>
      <c r="F43" s="107"/>
      <c r="G43" s="108"/>
      <c r="H43" s="85"/>
      <c r="I43" s="86"/>
    </row>
    <row r="44" spans="1:9" x14ac:dyDescent="0.25">
      <c r="A44" s="105"/>
      <c r="B44" s="106" t="s">
        <v>255</v>
      </c>
      <c r="C44" s="107">
        <v>0</v>
      </c>
      <c r="D44" s="108"/>
      <c r="E44" s="106"/>
      <c r="F44" s="107"/>
      <c r="G44" s="108"/>
      <c r="H44" s="85"/>
      <c r="I44" s="86"/>
    </row>
    <row r="45" spans="1:9" ht="15.75" thickBot="1" x14ac:dyDescent="0.3">
      <c r="A45" s="109"/>
      <c r="B45" s="112" t="s">
        <v>217</v>
      </c>
      <c r="C45" s="110"/>
      <c r="D45" s="111">
        <f>SUM(D40:D44)</f>
        <v>232260</v>
      </c>
      <c r="E45" s="112" t="s">
        <v>218</v>
      </c>
      <c r="F45" s="110"/>
      <c r="G45" s="111">
        <f>SUM(G40:G44)</f>
        <v>322001</v>
      </c>
      <c r="H45" s="91">
        <f>SUM(D45:G45)</f>
        <v>554261</v>
      </c>
      <c r="I45" s="92">
        <f>SUM(H40:H45)</f>
        <v>554261</v>
      </c>
    </row>
    <row r="46" spans="1:9" x14ac:dyDescent="0.25">
      <c r="A46" s="70" t="s">
        <v>93</v>
      </c>
      <c r="B46" s="47" t="s">
        <v>256</v>
      </c>
      <c r="C46" s="48">
        <v>3</v>
      </c>
      <c r="D46" s="46">
        <v>231303</v>
      </c>
      <c r="E46" s="47" t="s">
        <v>257</v>
      </c>
      <c r="F46" s="48">
        <v>2</v>
      </c>
      <c r="G46" s="46">
        <v>211479</v>
      </c>
      <c r="H46" s="97"/>
      <c r="I46" s="98"/>
    </row>
    <row r="47" spans="1:9" ht="15.75" thickBot="1" x14ac:dyDescent="0.3">
      <c r="A47" s="70"/>
      <c r="B47" s="47" t="s">
        <v>217</v>
      </c>
      <c r="C47" s="48"/>
      <c r="D47" s="46">
        <f>SUM(D46)</f>
        <v>231303</v>
      </c>
      <c r="E47" s="47" t="s">
        <v>218</v>
      </c>
      <c r="F47" s="48"/>
      <c r="G47" s="46">
        <f>SUM(G46)</f>
        <v>211479</v>
      </c>
      <c r="H47" s="97">
        <f>SUM(D47:G47)</f>
        <v>442782</v>
      </c>
      <c r="I47" s="98">
        <f>SUM(H46:H47)</f>
        <v>442782</v>
      </c>
    </row>
    <row r="48" spans="1:9" x14ac:dyDescent="0.25">
      <c r="A48" s="101" t="s">
        <v>98</v>
      </c>
      <c r="B48" s="157" t="s">
        <v>258</v>
      </c>
      <c r="C48" s="58">
        <v>0</v>
      </c>
      <c r="D48" s="158">
        <v>36000</v>
      </c>
      <c r="E48" s="157" t="s">
        <v>259</v>
      </c>
      <c r="F48" s="58">
        <v>0</v>
      </c>
      <c r="G48" s="156">
        <v>100000</v>
      </c>
      <c r="H48" s="169"/>
      <c r="I48" s="170"/>
    </row>
    <row r="49" spans="1:9" x14ac:dyDescent="0.25">
      <c r="A49" s="105"/>
      <c r="B49" s="43" t="s">
        <v>260</v>
      </c>
      <c r="C49" s="59">
        <v>0</v>
      </c>
      <c r="D49" s="45">
        <v>4700</v>
      </c>
      <c r="E49" s="43"/>
      <c r="F49" s="59"/>
      <c r="G49" s="44"/>
      <c r="H49" s="44"/>
      <c r="I49" s="171"/>
    </row>
    <row r="50" spans="1:9" x14ac:dyDescent="0.25">
      <c r="A50" s="105"/>
      <c r="B50" s="43" t="s">
        <v>261</v>
      </c>
      <c r="C50" s="59">
        <v>2.5</v>
      </c>
      <c r="D50" s="45">
        <v>51492</v>
      </c>
      <c r="E50" s="43"/>
      <c r="F50" s="59"/>
      <c r="G50" s="44"/>
      <c r="H50" s="44"/>
      <c r="I50" s="171"/>
    </row>
    <row r="51" spans="1:9" x14ac:dyDescent="0.25">
      <c r="A51" s="105"/>
      <c r="B51" s="43" t="s">
        <v>262</v>
      </c>
      <c r="C51" s="43"/>
      <c r="D51" s="45">
        <v>8200</v>
      </c>
      <c r="E51" s="43"/>
      <c r="F51" s="59"/>
      <c r="G51" s="44"/>
      <c r="H51" s="44"/>
      <c r="I51" s="171"/>
    </row>
    <row r="52" spans="1:9" x14ac:dyDescent="0.25">
      <c r="A52" s="105"/>
      <c r="B52" s="43" t="s">
        <v>217</v>
      </c>
      <c r="C52" s="59"/>
      <c r="D52" s="44">
        <f>SUM(D48:D51)</f>
        <v>100392</v>
      </c>
      <c r="E52" s="43" t="s">
        <v>218</v>
      </c>
      <c r="F52" s="59"/>
      <c r="G52" s="44">
        <f>SUM(G48:G51)</f>
        <v>100000</v>
      </c>
      <c r="H52" s="44">
        <f>SUM(D52:G52)</f>
        <v>200392</v>
      </c>
      <c r="I52" s="171"/>
    </row>
    <row r="53" spans="1:9" x14ac:dyDescent="0.25">
      <c r="A53" s="105"/>
      <c r="B53" s="43" t="s">
        <v>263</v>
      </c>
      <c r="C53" s="59">
        <v>0</v>
      </c>
      <c r="D53" s="45">
        <v>3000</v>
      </c>
      <c r="E53" s="43" t="s">
        <v>264</v>
      </c>
      <c r="F53" s="59">
        <v>0</v>
      </c>
      <c r="G53" s="45">
        <v>51775</v>
      </c>
      <c r="H53" s="44"/>
      <c r="I53" s="171"/>
    </row>
    <row r="54" spans="1:9" ht="15.75" thickBot="1" x14ac:dyDescent="0.3">
      <c r="A54" s="109"/>
      <c r="B54" s="159" t="s">
        <v>217</v>
      </c>
      <c r="C54" s="160"/>
      <c r="D54" s="161">
        <f>SUM(D53)</f>
        <v>3000</v>
      </c>
      <c r="E54" s="159" t="s">
        <v>218</v>
      </c>
      <c r="F54" s="160"/>
      <c r="G54" s="161">
        <f>SUM(G53)</f>
        <v>51775</v>
      </c>
      <c r="H54" s="161">
        <f>SUM(D54:G54)</f>
        <v>54775</v>
      </c>
      <c r="I54" s="172">
        <f>SUM(H48:H54)</f>
        <v>255167</v>
      </c>
    </row>
    <row r="55" spans="1:9" x14ac:dyDescent="0.25">
      <c r="A55" s="70" t="s">
        <v>101</v>
      </c>
      <c r="B55" s="47" t="s">
        <v>265</v>
      </c>
      <c r="C55" s="47">
        <v>0</v>
      </c>
      <c r="D55" s="46">
        <v>14000</v>
      </c>
      <c r="E55" s="47" t="s">
        <v>266</v>
      </c>
      <c r="F55" s="48">
        <v>0</v>
      </c>
      <c r="G55" s="46">
        <v>104500</v>
      </c>
      <c r="H55" s="97"/>
      <c r="I55" s="98"/>
    </row>
    <row r="56" spans="1:9" x14ac:dyDescent="0.25">
      <c r="A56" s="70"/>
      <c r="B56" s="47" t="s">
        <v>267</v>
      </c>
      <c r="C56" s="47">
        <v>0</v>
      </c>
      <c r="D56" s="46">
        <v>7130</v>
      </c>
      <c r="G56" s="97"/>
      <c r="H56" s="97"/>
      <c r="I56" s="98"/>
    </row>
    <row r="57" spans="1:9" x14ac:dyDescent="0.25">
      <c r="A57" s="70"/>
      <c r="B57" s="47" t="s">
        <v>236</v>
      </c>
      <c r="C57" s="47">
        <v>0</v>
      </c>
      <c r="D57" s="46">
        <v>44523</v>
      </c>
      <c r="F57" s="100"/>
      <c r="G57" s="97"/>
      <c r="H57" s="97"/>
      <c r="I57" s="98"/>
    </row>
    <row r="58" spans="1:9" x14ac:dyDescent="0.25">
      <c r="A58" s="70"/>
      <c r="B58" s="47" t="s">
        <v>268</v>
      </c>
      <c r="C58" s="47">
        <v>0</v>
      </c>
      <c r="D58" s="46">
        <v>10000</v>
      </c>
      <c r="F58" s="100"/>
      <c r="G58" s="97"/>
      <c r="H58" s="97"/>
      <c r="I58" s="98"/>
    </row>
    <row r="59" spans="1:9" x14ac:dyDescent="0.25">
      <c r="A59" s="70"/>
      <c r="B59" s="127" t="s">
        <v>217</v>
      </c>
      <c r="C59" s="128"/>
      <c r="D59" s="129">
        <f>SUM(D55:D58)</f>
        <v>75653</v>
      </c>
      <c r="E59" s="127" t="s">
        <v>218</v>
      </c>
      <c r="F59" s="128"/>
      <c r="G59" s="130">
        <f>SUM(G55:G58)</f>
        <v>104500</v>
      </c>
      <c r="H59" s="130">
        <f>SUM(D59:G59)</f>
        <v>180153</v>
      </c>
      <c r="I59" s="98"/>
    </row>
    <row r="60" spans="1:9" x14ac:dyDescent="0.25">
      <c r="A60" s="70"/>
      <c r="B60" s="47" t="s">
        <v>269</v>
      </c>
      <c r="C60" s="48"/>
      <c r="D60" s="46">
        <v>51629</v>
      </c>
      <c r="E60" s="47" t="s">
        <v>270</v>
      </c>
      <c r="F60" s="47"/>
      <c r="G60" s="46">
        <v>130000</v>
      </c>
      <c r="H60" s="97"/>
      <c r="I60" s="98"/>
    </row>
    <row r="61" spans="1:9" x14ac:dyDescent="0.25">
      <c r="A61" s="70"/>
      <c r="B61" s="47" t="s">
        <v>271</v>
      </c>
      <c r="C61" s="47"/>
      <c r="D61" s="46">
        <v>4000</v>
      </c>
      <c r="F61" s="100"/>
      <c r="G61" s="97"/>
      <c r="H61" s="97"/>
      <c r="I61" s="98"/>
    </row>
    <row r="62" spans="1:9" ht="15.75" thickBot="1" x14ac:dyDescent="0.3">
      <c r="A62" s="71"/>
      <c r="B62" s="99" t="s">
        <v>217</v>
      </c>
      <c r="C62" s="131"/>
      <c r="D62" s="132">
        <f>SUM(D60:D61)</f>
        <v>55629</v>
      </c>
      <c r="E62" s="99" t="s">
        <v>218</v>
      </c>
      <c r="F62" s="131"/>
      <c r="G62" s="124">
        <f>SUM(G60:G61)</f>
        <v>130000</v>
      </c>
      <c r="H62" s="124">
        <f>SUM(D62:G62)</f>
        <v>185629</v>
      </c>
      <c r="I62" s="125">
        <f>SUM(H55:H62)</f>
        <v>365782</v>
      </c>
    </row>
    <row r="63" spans="1:9" x14ac:dyDescent="0.25">
      <c r="A63" s="101" t="s">
        <v>102</v>
      </c>
      <c r="B63" s="102" t="s">
        <v>272</v>
      </c>
      <c r="C63" s="103">
        <v>1.425</v>
      </c>
      <c r="D63" s="104">
        <v>176962</v>
      </c>
      <c r="E63" s="102" t="s">
        <v>272</v>
      </c>
      <c r="F63" s="102">
        <v>0</v>
      </c>
      <c r="G63" s="104">
        <v>100000</v>
      </c>
      <c r="H63" s="79"/>
      <c r="I63" s="80"/>
    </row>
    <row r="64" spans="1:9" ht="15.75" thickBot="1" x14ac:dyDescent="0.3">
      <c r="A64" s="109"/>
      <c r="B64" s="112" t="s">
        <v>217</v>
      </c>
      <c r="C64" s="110"/>
      <c r="D64" s="111">
        <f>SUM(D63)</f>
        <v>176962</v>
      </c>
      <c r="E64" s="112" t="s">
        <v>218</v>
      </c>
      <c r="F64" s="112"/>
      <c r="G64" s="111">
        <f>SUM(G63)</f>
        <v>100000</v>
      </c>
      <c r="H64" s="91">
        <f>SUM(D64:G64)</f>
        <v>276962</v>
      </c>
      <c r="I64" s="92">
        <f>SUM(H63:H64)</f>
        <v>276962</v>
      </c>
    </row>
    <row r="65" spans="1:9" x14ac:dyDescent="0.25">
      <c r="A65" s="70" t="s">
        <v>104</v>
      </c>
      <c r="B65" s="47" t="s">
        <v>273</v>
      </c>
      <c r="C65" s="48">
        <v>0</v>
      </c>
      <c r="D65" s="46">
        <v>217471</v>
      </c>
      <c r="E65" s="47" t="s">
        <v>274</v>
      </c>
      <c r="F65" s="48">
        <v>0</v>
      </c>
      <c r="G65" s="46">
        <v>171935</v>
      </c>
      <c r="H65" s="97"/>
      <c r="I65" s="98"/>
    </row>
    <row r="66" spans="1:9" ht="15.75" thickBot="1" x14ac:dyDescent="0.3">
      <c r="A66" s="70"/>
      <c r="B66" s="47" t="s">
        <v>217</v>
      </c>
      <c r="C66" s="48"/>
      <c r="D66" s="46">
        <f>SUM(D65)</f>
        <v>217471</v>
      </c>
      <c r="E66" s="47" t="s">
        <v>218</v>
      </c>
      <c r="F66" s="48"/>
      <c r="G66" s="46">
        <f>SUM(G65)</f>
        <v>171935</v>
      </c>
      <c r="H66" s="97">
        <f>SUM(D66:G66)</f>
        <v>389406</v>
      </c>
      <c r="I66" s="98">
        <f>SUM(H65:H66)</f>
        <v>389406</v>
      </c>
    </row>
    <row r="67" spans="1:9" x14ac:dyDescent="0.25">
      <c r="A67" s="101" t="s">
        <v>111</v>
      </c>
      <c r="B67" s="102" t="s">
        <v>275</v>
      </c>
      <c r="C67" s="103">
        <v>2.5750000000000002</v>
      </c>
      <c r="D67" s="104">
        <v>333419</v>
      </c>
      <c r="E67" s="102" t="s">
        <v>276</v>
      </c>
      <c r="F67" s="103">
        <v>0</v>
      </c>
      <c r="G67" s="104">
        <v>0</v>
      </c>
      <c r="H67" s="79"/>
      <c r="I67" s="80"/>
    </row>
    <row r="68" spans="1:9" ht="15.75" thickBot="1" x14ac:dyDescent="0.3">
      <c r="A68" s="109"/>
      <c r="B68" s="112" t="s">
        <v>217</v>
      </c>
      <c r="C68" s="110"/>
      <c r="D68" s="111">
        <f>SUM(D67)</f>
        <v>333419</v>
      </c>
      <c r="E68" s="112" t="s">
        <v>218</v>
      </c>
      <c r="F68" s="110"/>
      <c r="G68" s="111">
        <f>SUM(G67)</f>
        <v>0</v>
      </c>
      <c r="H68" s="91">
        <f>SUM(D68:G68)</f>
        <v>333419</v>
      </c>
      <c r="I68" s="92">
        <f>SUM(H67:H68)</f>
        <v>333419</v>
      </c>
    </row>
    <row r="69" spans="1:9" x14ac:dyDescent="0.25">
      <c r="A69" s="69" t="s">
        <v>112</v>
      </c>
      <c r="B69" s="119" t="s">
        <v>277</v>
      </c>
      <c r="C69" s="120"/>
      <c r="D69" s="46">
        <v>7200</v>
      </c>
      <c r="E69" s="119" t="s">
        <v>278</v>
      </c>
      <c r="F69" s="120">
        <v>0</v>
      </c>
      <c r="G69" s="121">
        <v>65000</v>
      </c>
      <c r="H69" s="95"/>
      <c r="I69" s="96"/>
    </row>
    <row r="70" spans="1:9" x14ac:dyDescent="0.25">
      <c r="A70" s="70"/>
      <c r="B70" s="47" t="s">
        <v>279</v>
      </c>
      <c r="C70" s="48"/>
      <c r="D70" s="46">
        <v>0</v>
      </c>
      <c r="F70" s="100"/>
      <c r="G70" s="97"/>
      <c r="H70" s="97"/>
      <c r="I70" s="98"/>
    </row>
    <row r="71" spans="1:9" x14ac:dyDescent="0.25">
      <c r="A71" s="70"/>
      <c r="B71" s="127" t="s">
        <v>217</v>
      </c>
      <c r="C71" s="127"/>
      <c r="D71" s="133">
        <f>SUM(D69:D70)</f>
        <v>7200</v>
      </c>
      <c r="E71" s="127" t="s">
        <v>218</v>
      </c>
      <c r="F71" s="128"/>
      <c r="G71" s="130">
        <f>SUM(G69:G70)</f>
        <v>65000</v>
      </c>
      <c r="H71" s="130">
        <f>SUM(D71:G71)</f>
        <v>72200</v>
      </c>
      <c r="I71" s="98"/>
    </row>
    <row r="72" spans="1:9" x14ac:dyDescent="0.25">
      <c r="A72" s="70"/>
      <c r="B72" s="47" t="s">
        <v>280</v>
      </c>
      <c r="C72" s="48">
        <v>0</v>
      </c>
      <c r="D72" s="46">
        <v>7500</v>
      </c>
      <c r="E72" s="47" t="s">
        <v>281</v>
      </c>
      <c r="F72" s="48">
        <v>0</v>
      </c>
      <c r="G72" s="46">
        <v>90000</v>
      </c>
      <c r="H72" s="97"/>
      <c r="I72" s="98"/>
    </row>
    <row r="73" spans="1:9" x14ac:dyDescent="0.25">
      <c r="A73" s="70"/>
      <c r="B73" s="47" t="s">
        <v>281</v>
      </c>
      <c r="C73" s="48">
        <v>0</v>
      </c>
      <c r="D73" s="46">
        <v>17650</v>
      </c>
      <c r="G73" s="97"/>
      <c r="H73" s="97"/>
      <c r="I73" s="98"/>
    </row>
    <row r="74" spans="1:9" x14ac:dyDescent="0.25">
      <c r="A74" s="70"/>
      <c r="B74" s="47" t="s">
        <v>282</v>
      </c>
      <c r="C74" s="48">
        <v>0</v>
      </c>
      <c r="D74" s="46">
        <v>7500</v>
      </c>
      <c r="G74" s="97"/>
      <c r="H74" s="97"/>
      <c r="I74" s="98"/>
    </row>
    <row r="75" spans="1:9" ht="15.75" thickBot="1" x14ac:dyDescent="0.3">
      <c r="A75" s="71"/>
      <c r="B75" s="134" t="s">
        <v>217</v>
      </c>
      <c r="C75" s="131"/>
      <c r="D75" s="132">
        <f>SUM(D72:D74)</f>
        <v>32650</v>
      </c>
      <c r="E75" s="99" t="s">
        <v>218</v>
      </c>
      <c r="F75" s="99"/>
      <c r="G75" s="124">
        <f>SUM(G72:G74)</f>
        <v>90000</v>
      </c>
      <c r="H75" s="124">
        <f>SUM(D75:G75)</f>
        <v>122650</v>
      </c>
      <c r="I75" s="125">
        <f>SUM(H69:H75)</f>
        <v>194850</v>
      </c>
    </row>
    <row r="76" spans="1:9" x14ac:dyDescent="0.25">
      <c r="A76" s="101" t="s">
        <v>120</v>
      </c>
      <c r="B76" s="102" t="s">
        <v>283</v>
      </c>
      <c r="C76" s="103">
        <v>0</v>
      </c>
      <c r="D76" s="104">
        <v>24333</v>
      </c>
      <c r="E76" s="102" t="s">
        <v>284</v>
      </c>
      <c r="F76" s="103">
        <v>0</v>
      </c>
      <c r="G76" s="104">
        <v>157852</v>
      </c>
      <c r="H76" s="79"/>
      <c r="I76" s="80"/>
    </row>
    <row r="77" spans="1:9" ht="15.75" thickBot="1" x14ac:dyDescent="0.3">
      <c r="A77" s="109"/>
      <c r="B77" s="112" t="s">
        <v>217</v>
      </c>
      <c r="C77" s="110"/>
      <c r="D77" s="111">
        <f>SUM(D76)</f>
        <v>24333</v>
      </c>
      <c r="E77" s="112" t="s">
        <v>218</v>
      </c>
      <c r="F77" s="110"/>
      <c r="G77" s="111">
        <f>SUM(G76)</f>
        <v>157852</v>
      </c>
      <c r="H77" s="91">
        <f>SUM(D77:G77)</f>
        <v>182185</v>
      </c>
      <c r="I77" s="92">
        <f>SUM(H76:H77)</f>
        <v>182185</v>
      </c>
    </row>
    <row r="78" spans="1:9" x14ac:dyDescent="0.25">
      <c r="A78" s="51" t="s">
        <v>123</v>
      </c>
      <c r="B78" s="52" t="s">
        <v>285</v>
      </c>
      <c r="C78" s="53">
        <v>0</v>
      </c>
      <c r="D78" s="54">
        <v>52000</v>
      </c>
      <c r="E78" s="52" t="s">
        <v>286</v>
      </c>
      <c r="F78" s="53">
        <v>0</v>
      </c>
      <c r="G78" s="54">
        <v>241000</v>
      </c>
      <c r="H78" s="173"/>
      <c r="I78" s="174"/>
    </row>
    <row r="79" spans="1:9" ht="15.75" thickBot="1" x14ac:dyDescent="0.3">
      <c r="A79" s="55"/>
      <c r="B79" s="162" t="s">
        <v>217</v>
      </c>
      <c r="C79" s="56"/>
      <c r="D79" s="57">
        <f>SUM(D78)</f>
        <v>52000</v>
      </c>
      <c r="E79" s="162" t="s">
        <v>218</v>
      </c>
      <c r="F79" s="56"/>
      <c r="G79" s="57">
        <f>SUM(G78)</f>
        <v>241000</v>
      </c>
      <c r="H79" s="168">
        <f>SUM(D79:G79)</f>
        <v>293000</v>
      </c>
      <c r="I79" s="175">
        <f>SUM(H78:H79)</f>
        <v>293000</v>
      </c>
    </row>
    <row r="80" spans="1:9" x14ac:dyDescent="0.25">
      <c r="A80" s="101" t="s">
        <v>130</v>
      </c>
      <c r="B80" s="102" t="s">
        <v>287</v>
      </c>
      <c r="C80" s="103">
        <v>0</v>
      </c>
      <c r="D80" s="104">
        <v>49750</v>
      </c>
      <c r="E80" s="102" t="s">
        <v>288</v>
      </c>
      <c r="F80" s="103">
        <v>1.33</v>
      </c>
      <c r="G80" s="104">
        <v>181500</v>
      </c>
      <c r="H80" s="79"/>
      <c r="I80" s="80"/>
    </row>
    <row r="81" spans="1:9" x14ac:dyDescent="0.25">
      <c r="A81" s="105"/>
      <c r="B81" s="135" t="s">
        <v>217</v>
      </c>
      <c r="C81" s="117"/>
      <c r="D81" s="136">
        <f>SUM(D80)</f>
        <v>49750</v>
      </c>
      <c r="E81" s="116" t="s">
        <v>218</v>
      </c>
      <c r="F81" s="117"/>
      <c r="G81" s="137">
        <f>SUM(G80)</f>
        <v>181500</v>
      </c>
      <c r="H81" s="137">
        <f>SUM(D81:G81)</f>
        <v>231250</v>
      </c>
      <c r="I81" s="86"/>
    </row>
    <row r="82" spans="1:9" x14ac:dyDescent="0.25">
      <c r="A82" s="105"/>
      <c r="B82" s="106" t="s">
        <v>289</v>
      </c>
      <c r="C82" s="107">
        <v>0</v>
      </c>
      <c r="D82" s="108">
        <v>20000</v>
      </c>
      <c r="E82" s="106" t="s">
        <v>290</v>
      </c>
      <c r="F82" s="107">
        <v>1.0900000000000001</v>
      </c>
      <c r="G82" s="108">
        <v>95500</v>
      </c>
      <c r="H82" s="85"/>
      <c r="I82" s="86"/>
    </row>
    <row r="83" spans="1:9" x14ac:dyDescent="0.25">
      <c r="A83" s="105"/>
      <c r="B83" s="106" t="s">
        <v>291</v>
      </c>
      <c r="C83" s="107">
        <v>0</v>
      </c>
      <c r="D83" s="108">
        <v>12833</v>
      </c>
      <c r="E83" s="106"/>
      <c r="F83" s="107"/>
      <c r="G83" s="108"/>
      <c r="H83" s="85"/>
      <c r="I83" s="86"/>
    </row>
    <row r="84" spans="1:9" ht="15.75" thickBot="1" x14ac:dyDescent="0.3">
      <c r="A84" s="109"/>
      <c r="B84" s="112" t="s">
        <v>217</v>
      </c>
      <c r="C84" s="89"/>
      <c r="D84" s="138">
        <f>SUM(D82:D83)</f>
        <v>32833</v>
      </c>
      <c r="E84" s="88" t="s">
        <v>218</v>
      </c>
      <c r="F84" s="88"/>
      <c r="G84" s="91">
        <f>SUM(G82:G83)</f>
        <v>95500</v>
      </c>
      <c r="H84" s="91">
        <f>SUM(D84:G84)</f>
        <v>128333</v>
      </c>
      <c r="I84" s="92">
        <f>SUM(H80:H84)</f>
        <v>359583</v>
      </c>
    </row>
    <row r="85" spans="1:9" x14ac:dyDescent="0.25">
      <c r="A85" s="51" t="s">
        <v>132</v>
      </c>
      <c r="B85" s="52" t="s">
        <v>292</v>
      </c>
      <c r="C85" s="53">
        <v>0</v>
      </c>
      <c r="D85" s="54">
        <v>16624</v>
      </c>
      <c r="E85" s="52" t="s">
        <v>293</v>
      </c>
      <c r="F85" s="53">
        <v>0</v>
      </c>
      <c r="G85" s="54">
        <v>400000</v>
      </c>
      <c r="H85" s="173"/>
      <c r="I85" s="174"/>
    </row>
    <row r="86" spans="1:9" x14ac:dyDescent="0.25">
      <c r="A86" s="163"/>
      <c r="B86" s="164" t="s">
        <v>294</v>
      </c>
      <c r="C86" s="165">
        <v>0</v>
      </c>
      <c r="D86" s="166">
        <v>142670</v>
      </c>
      <c r="E86" s="164"/>
      <c r="F86" s="165"/>
      <c r="G86" s="167"/>
      <c r="H86" s="167"/>
      <c r="I86" s="176"/>
    </row>
    <row r="87" spans="1:9" x14ac:dyDescent="0.25">
      <c r="A87" s="163"/>
      <c r="B87" s="164" t="s">
        <v>295</v>
      </c>
      <c r="C87" s="165">
        <v>0</v>
      </c>
      <c r="D87" s="166">
        <v>15060</v>
      </c>
      <c r="E87" s="164"/>
      <c r="F87" s="165"/>
      <c r="G87" s="167"/>
      <c r="H87" s="167"/>
      <c r="I87" s="176"/>
    </row>
    <row r="88" spans="1:9" x14ac:dyDescent="0.25">
      <c r="A88" s="163"/>
      <c r="B88" s="164" t="s">
        <v>296</v>
      </c>
      <c r="C88" s="165">
        <v>0</v>
      </c>
      <c r="D88" s="166">
        <v>9723</v>
      </c>
      <c r="E88" s="164"/>
      <c r="F88" s="165"/>
      <c r="G88" s="167"/>
      <c r="H88" s="167"/>
      <c r="I88" s="176"/>
    </row>
    <row r="89" spans="1:9" x14ac:dyDescent="0.25">
      <c r="A89" s="163"/>
      <c r="B89" s="164" t="s">
        <v>297</v>
      </c>
      <c r="C89" s="165">
        <v>0</v>
      </c>
      <c r="D89" s="166">
        <v>5760</v>
      </c>
      <c r="E89" s="164"/>
      <c r="F89" s="165"/>
      <c r="G89" s="167"/>
      <c r="H89" s="167"/>
      <c r="I89" s="176"/>
    </row>
    <row r="90" spans="1:9" ht="15.75" thickBot="1" x14ac:dyDescent="0.3">
      <c r="A90" s="55"/>
      <c r="B90" s="56" t="s">
        <v>217</v>
      </c>
      <c r="C90" s="57"/>
      <c r="D90" s="57">
        <f>SUM(D85:D89)</f>
        <v>189837</v>
      </c>
      <c r="E90" s="162" t="s">
        <v>218</v>
      </c>
      <c r="F90" s="56"/>
      <c r="G90" s="168">
        <f>SUM(G85:G89)</f>
        <v>400000</v>
      </c>
      <c r="H90" s="168">
        <f>SUM(D90:G90)</f>
        <v>589837</v>
      </c>
      <c r="I90" s="175">
        <f>SUM(H85:H90)</f>
        <v>589837</v>
      </c>
    </row>
    <row r="91" spans="1:9" x14ac:dyDescent="0.25">
      <c r="A91" s="51" t="s">
        <v>136</v>
      </c>
      <c r="B91" s="52" t="s">
        <v>298</v>
      </c>
      <c r="C91" s="53">
        <v>0</v>
      </c>
      <c r="D91" s="54">
        <v>94004</v>
      </c>
      <c r="E91" s="52" t="s">
        <v>282</v>
      </c>
      <c r="F91" s="53">
        <v>1</v>
      </c>
      <c r="G91" s="54">
        <v>196187</v>
      </c>
      <c r="H91" s="173"/>
      <c r="I91" s="174"/>
    </row>
    <row r="92" spans="1:9" ht="15.75" thickBot="1" x14ac:dyDescent="0.3">
      <c r="A92" s="55"/>
      <c r="B92" s="56" t="s">
        <v>217</v>
      </c>
      <c r="C92" s="57"/>
      <c r="D92" s="57">
        <f>SUM(D91)</f>
        <v>94004</v>
      </c>
      <c r="E92" s="56" t="s">
        <v>218</v>
      </c>
      <c r="F92" s="57"/>
      <c r="G92" s="57">
        <f>SUM(G91)</f>
        <v>196187</v>
      </c>
      <c r="H92" s="168">
        <f>SUM(D92:G92)</f>
        <v>290191</v>
      </c>
      <c r="I92" s="175">
        <f>SUM(H91:H92)</f>
        <v>290191</v>
      </c>
    </row>
    <row r="93" spans="1:9" x14ac:dyDescent="0.25">
      <c r="A93" s="105" t="s">
        <v>142</v>
      </c>
      <c r="B93" s="139" t="s">
        <v>301</v>
      </c>
      <c r="C93" s="140">
        <v>0</v>
      </c>
      <c r="D93" s="141">
        <v>51296</v>
      </c>
      <c r="E93" s="139"/>
      <c r="F93" s="140">
        <v>0</v>
      </c>
      <c r="G93" s="141">
        <v>165000</v>
      </c>
      <c r="H93" s="85"/>
      <c r="I93" s="86"/>
    </row>
    <row r="94" spans="1:9" ht="15.75" thickBot="1" x14ac:dyDescent="0.3">
      <c r="A94" s="109"/>
      <c r="B94" s="110" t="s">
        <v>217</v>
      </c>
      <c r="C94" s="111"/>
      <c r="D94" s="111">
        <f>SUM(D93)</f>
        <v>51296</v>
      </c>
      <c r="E94" s="110" t="s">
        <v>218</v>
      </c>
      <c r="F94" s="111"/>
      <c r="G94" s="111">
        <f>SUM(G93)</f>
        <v>165000</v>
      </c>
      <c r="H94" s="91">
        <f>SUM(D94:G94)</f>
        <v>216296</v>
      </c>
      <c r="I94" s="92">
        <f>SUM(H93:H94)</f>
        <v>216296</v>
      </c>
    </row>
    <row r="95" spans="1:9" ht="15.75" thickBot="1" x14ac:dyDescent="0.3">
      <c r="A95" s="72" t="s">
        <v>189</v>
      </c>
      <c r="C95" s="100"/>
      <c r="D95" s="126"/>
      <c r="F95" s="100"/>
      <c r="G95" s="74"/>
      <c r="H95" s="74"/>
      <c r="I95" s="74"/>
    </row>
    <row r="96" spans="1:9" x14ac:dyDescent="0.25">
      <c r="A96" s="69" t="s">
        <v>97</v>
      </c>
      <c r="B96" s="119" t="s">
        <v>302</v>
      </c>
      <c r="C96" s="120">
        <v>0</v>
      </c>
      <c r="D96" s="121">
        <v>300000</v>
      </c>
      <c r="E96" s="119" t="s">
        <v>303</v>
      </c>
      <c r="F96" s="120">
        <v>0</v>
      </c>
      <c r="G96" s="121">
        <v>376803</v>
      </c>
      <c r="H96" s="95"/>
      <c r="I96" s="96"/>
    </row>
    <row r="97" spans="1:9" ht="15.75" thickBot="1" x14ac:dyDescent="0.3">
      <c r="A97" s="71"/>
      <c r="B97" s="134" t="s">
        <v>217</v>
      </c>
      <c r="C97" s="122"/>
      <c r="D97" s="123">
        <f>SUM(D96)</f>
        <v>300000</v>
      </c>
      <c r="E97" s="134" t="s">
        <v>218</v>
      </c>
      <c r="F97" s="122"/>
      <c r="G97" s="123">
        <f>SUM(G96)</f>
        <v>376803</v>
      </c>
      <c r="H97" s="124">
        <f>SUM(D97:G97)</f>
        <v>676803</v>
      </c>
      <c r="I97" s="125">
        <f>SUM(H96:H97)</f>
        <v>676803</v>
      </c>
    </row>
    <row r="98" spans="1:9" x14ac:dyDescent="0.25">
      <c r="A98" s="101" t="s">
        <v>105</v>
      </c>
      <c r="B98" s="102" t="s">
        <v>304</v>
      </c>
      <c r="C98" s="103">
        <v>0</v>
      </c>
      <c r="D98" s="104">
        <v>166427</v>
      </c>
      <c r="E98" s="102" t="s">
        <v>305</v>
      </c>
      <c r="F98" s="103">
        <v>0</v>
      </c>
      <c r="G98" s="104">
        <v>1201000</v>
      </c>
      <c r="H98" s="79"/>
      <c r="I98" s="80"/>
    </row>
    <row r="99" spans="1:9" x14ac:dyDescent="0.25">
      <c r="A99" s="105"/>
      <c r="B99" s="106" t="s">
        <v>306</v>
      </c>
      <c r="C99" s="107">
        <v>3</v>
      </c>
      <c r="D99" s="108">
        <v>120594</v>
      </c>
      <c r="E99" s="106"/>
      <c r="F99" s="107"/>
      <c r="G99" s="108"/>
      <c r="H99" s="85"/>
      <c r="I99" s="86"/>
    </row>
    <row r="100" spans="1:9" x14ac:dyDescent="0.25">
      <c r="A100" s="105"/>
      <c r="B100" s="106" t="s">
        <v>307</v>
      </c>
      <c r="C100" s="107">
        <v>0</v>
      </c>
      <c r="D100" s="108">
        <v>30000</v>
      </c>
      <c r="E100" s="106"/>
      <c r="F100" s="107"/>
      <c r="G100" s="108"/>
      <c r="H100" s="85"/>
      <c r="I100" s="86"/>
    </row>
    <row r="101" spans="1:9" ht="15.75" thickBot="1" x14ac:dyDescent="0.3">
      <c r="A101" s="109"/>
      <c r="B101" s="112" t="s">
        <v>217</v>
      </c>
      <c r="C101" s="110"/>
      <c r="D101" s="111">
        <f>SUM(D98:D100)</f>
        <v>317021</v>
      </c>
      <c r="E101" s="112" t="s">
        <v>218</v>
      </c>
      <c r="F101" s="110"/>
      <c r="G101" s="111">
        <f>SUM(G98:G100)</f>
        <v>1201000</v>
      </c>
      <c r="H101" s="91">
        <f>SUM(D101:G101)</f>
        <v>1518021</v>
      </c>
      <c r="I101" s="92">
        <f>SUM(H98:H101)</f>
        <v>1518021</v>
      </c>
    </row>
    <row r="102" spans="1:9" x14ac:dyDescent="0.25">
      <c r="A102" s="153" t="s">
        <v>116</v>
      </c>
      <c r="B102" s="52" t="s">
        <v>308</v>
      </c>
      <c r="C102" s="53">
        <v>0</v>
      </c>
      <c r="D102" s="54"/>
      <c r="E102" s="52" t="s">
        <v>309</v>
      </c>
      <c r="F102" s="53">
        <v>1</v>
      </c>
      <c r="G102" s="54">
        <v>68011</v>
      </c>
      <c r="H102" s="173"/>
      <c r="I102" s="174"/>
    </row>
    <row r="103" spans="1:9" x14ac:dyDescent="0.25">
      <c r="A103" s="154"/>
      <c r="B103" s="164" t="s">
        <v>217</v>
      </c>
      <c r="C103" s="164"/>
      <c r="D103" s="167">
        <f>SUM(D102)</f>
        <v>0</v>
      </c>
      <c r="E103" s="164" t="s">
        <v>218</v>
      </c>
      <c r="F103" s="164"/>
      <c r="G103" s="167">
        <f>SUM(G102)</f>
        <v>68011</v>
      </c>
      <c r="H103" s="167">
        <f>SUM(D103:G103)</f>
        <v>68011</v>
      </c>
      <c r="I103" s="176"/>
    </row>
    <row r="104" spans="1:9" x14ac:dyDescent="0.25">
      <c r="A104" s="154"/>
      <c r="B104" s="164" t="s">
        <v>310</v>
      </c>
      <c r="C104" s="165">
        <v>0</v>
      </c>
      <c r="D104" s="166">
        <v>1000</v>
      </c>
      <c r="E104" s="164" t="s">
        <v>311</v>
      </c>
      <c r="F104" s="165">
        <v>1</v>
      </c>
      <c r="G104" s="166">
        <v>139200</v>
      </c>
      <c r="H104" s="167"/>
      <c r="I104" s="176"/>
    </row>
    <row r="105" spans="1:9" x14ac:dyDescent="0.25">
      <c r="A105" s="154"/>
      <c r="B105" s="164" t="s">
        <v>217</v>
      </c>
      <c r="C105" s="164"/>
      <c r="D105" s="167">
        <f>SUM(D104)</f>
        <v>1000</v>
      </c>
      <c r="E105" s="164" t="s">
        <v>218</v>
      </c>
      <c r="F105" s="164"/>
      <c r="G105" s="167">
        <f>SUM(G104)</f>
        <v>139200</v>
      </c>
      <c r="H105" s="167">
        <f>SUM(D105:G105)</f>
        <v>140200</v>
      </c>
      <c r="I105" s="176"/>
    </row>
    <row r="106" spans="1:9" x14ac:dyDescent="0.25">
      <c r="A106" s="154"/>
      <c r="B106" s="164" t="s">
        <v>312</v>
      </c>
      <c r="C106" s="165">
        <v>0</v>
      </c>
      <c r="D106" s="166">
        <v>146250</v>
      </c>
      <c r="E106" s="164" t="s">
        <v>313</v>
      </c>
      <c r="F106" s="165">
        <v>1</v>
      </c>
      <c r="G106" s="166">
        <v>314016</v>
      </c>
      <c r="H106" s="167"/>
      <c r="I106" s="176"/>
    </row>
    <row r="107" spans="1:9" ht="15.75" thickBot="1" x14ac:dyDescent="0.3">
      <c r="A107" s="155"/>
      <c r="B107" s="162" t="s">
        <v>217</v>
      </c>
      <c r="C107" s="162"/>
      <c r="D107" s="168">
        <f>SUM(D106)</f>
        <v>146250</v>
      </c>
      <c r="E107" s="162" t="s">
        <v>218</v>
      </c>
      <c r="F107" s="162"/>
      <c r="G107" s="168">
        <f>SUM(G106)</f>
        <v>314016</v>
      </c>
      <c r="H107" s="168">
        <f>SUM(D107:G107)</f>
        <v>460266</v>
      </c>
      <c r="I107" s="175">
        <f>SUM(H102:H107)</f>
        <v>668477</v>
      </c>
    </row>
    <row r="108" spans="1:9" x14ac:dyDescent="0.25">
      <c r="A108" s="101" t="s">
        <v>126</v>
      </c>
      <c r="B108" s="102" t="s">
        <v>314</v>
      </c>
      <c r="C108" s="103">
        <v>2</v>
      </c>
      <c r="D108" s="104">
        <v>313151</v>
      </c>
      <c r="E108" s="102" t="s">
        <v>315</v>
      </c>
      <c r="F108" s="103">
        <v>0</v>
      </c>
      <c r="G108" s="104">
        <v>300000</v>
      </c>
      <c r="H108" s="79"/>
      <c r="I108" s="80"/>
    </row>
    <row r="109" spans="1:9" x14ac:dyDescent="0.25">
      <c r="A109" s="105"/>
      <c r="B109" s="106" t="s">
        <v>316</v>
      </c>
      <c r="C109" s="107">
        <v>0</v>
      </c>
      <c r="D109" s="108">
        <v>25000</v>
      </c>
      <c r="E109" s="106"/>
      <c r="F109" s="107"/>
      <c r="G109" s="108"/>
      <c r="H109" s="85"/>
      <c r="I109" s="86"/>
    </row>
    <row r="110" spans="1:9" ht="15.75" thickBot="1" x14ac:dyDescent="0.3">
      <c r="A110" s="109"/>
      <c r="B110" s="112" t="s">
        <v>217</v>
      </c>
      <c r="C110" s="110"/>
      <c r="D110" s="111">
        <f>SUM(D108:D109)</f>
        <v>338151</v>
      </c>
      <c r="E110" s="112" t="s">
        <v>218</v>
      </c>
      <c r="F110" s="110"/>
      <c r="G110" s="111">
        <f>SUM(G108:G109)</f>
        <v>300000</v>
      </c>
      <c r="H110" s="91">
        <f>SUM(D110:G110)</f>
        <v>638151</v>
      </c>
      <c r="I110" s="92">
        <f>SUM(H108:H110)</f>
        <v>638151</v>
      </c>
    </row>
    <row r="111" spans="1:9" x14ac:dyDescent="0.25">
      <c r="A111" s="69" t="s">
        <v>128</v>
      </c>
      <c r="B111" s="52"/>
      <c r="C111" s="52"/>
      <c r="D111" s="54">
        <v>0</v>
      </c>
      <c r="E111" s="52" t="s">
        <v>317</v>
      </c>
      <c r="F111" s="53">
        <v>0</v>
      </c>
      <c r="G111" s="54">
        <v>65000</v>
      </c>
      <c r="H111" s="173"/>
      <c r="I111" s="174"/>
    </row>
    <row r="112" spans="1:9" x14ac:dyDescent="0.25">
      <c r="A112" s="70"/>
      <c r="B112" s="164" t="s">
        <v>217</v>
      </c>
      <c r="C112" s="164"/>
      <c r="D112" s="167">
        <f>SUM(D111)</f>
        <v>0</v>
      </c>
      <c r="E112" s="164" t="s">
        <v>218</v>
      </c>
      <c r="F112" s="165"/>
      <c r="G112" s="167">
        <f>SUM(G111)</f>
        <v>65000</v>
      </c>
      <c r="H112" s="167">
        <f>SUM(D112:G112)</f>
        <v>65000</v>
      </c>
      <c r="I112" s="176"/>
    </row>
    <row r="113" spans="1:9" x14ac:dyDescent="0.25">
      <c r="A113" s="70"/>
      <c r="B113" s="164"/>
      <c r="C113" s="165"/>
      <c r="D113" s="167">
        <v>0</v>
      </c>
      <c r="E113" s="164" t="s">
        <v>318</v>
      </c>
      <c r="F113" s="165">
        <v>0</v>
      </c>
      <c r="G113" s="166">
        <v>65000</v>
      </c>
      <c r="H113" s="167"/>
      <c r="I113" s="176"/>
    </row>
    <row r="114" spans="1:9" x14ac:dyDescent="0.25">
      <c r="A114" s="70"/>
      <c r="B114" s="164" t="s">
        <v>217</v>
      </c>
      <c r="C114" s="165"/>
      <c r="D114" s="166">
        <f>SUM(D113)</f>
        <v>0</v>
      </c>
      <c r="E114" s="164" t="s">
        <v>218</v>
      </c>
      <c r="F114" s="165"/>
      <c r="G114" s="167">
        <f>SUM(G113)</f>
        <v>65000</v>
      </c>
      <c r="H114" s="167">
        <f>SUM(D114:G114)</f>
        <v>65000</v>
      </c>
      <c r="I114" s="176"/>
    </row>
    <row r="115" spans="1:9" x14ac:dyDescent="0.25">
      <c r="A115" s="70"/>
      <c r="B115" s="164" t="s">
        <v>319</v>
      </c>
      <c r="C115" s="165">
        <v>0</v>
      </c>
      <c r="D115" s="166">
        <v>24000</v>
      </c>
      <c r="E115" s="164" t="s">
        <v>320</v>
      </c>
      <c r="F115" s="165">
        <v>0</v>
      </c>
      <c r="G115" s="167">
        <v>0</v>
      </c>
      <c r="H115" s="167"/>
      <c r="I115" s="176"/>
    </row>
    <row r="116" spans="1:9" ht="15.75" thickBot="1" x14ac:dyDescent="0.3">
      <c r="A116" s="71"/>
      <c r="B116" s="162" t="s">
        <v>321</v>
      </c>
      <c r="C116" s="56"/>
      <c r="D116" s="168">
        <f>SUM(D115)</f>
        <v>24000</v>
      </c>
      <c r="E116" s="162" t="s">
        <v>218</v>
      </c>
      <c r="F116" s="56"/>
      <c r="G116" s="168">
        <f>SUM(G115)</f>
        <v>0</v>
      </c>
      <c r="H116" s="168">
        <f>SUM(D116:G116)</f>
        <v>24000</v>
      </c>
      <c r="I116" s="175">
        <f>SUM(H111:H116)</f>
        <v>154000</v>
      </c>
    </row>
    <row r="117" spans="1:9" x14ac:dyDescent="0.25">
      <c r="A117" s="101" t="s">
        <v>131</v>
      </c>
      <c r="B117" s="64" t="s">
        <v>322</v>
      </c>
      <c r="C117" s="65">
        <v>0</v>
      </c>
      <c r="D117" s="66">
        <v>275000</v>
      </c>
      <c r="E117" s="209" t="s">
        <v>323</v>
      </c>
      <c r="F117" s="58">
        <v>0</v>
      </c>
      <c r="G117" s="156">
        <v>316989</v>
      </c>
      <c r="H117" s="169"/>
      <c r="I117" s="170"/>
    </row>
    <row r="118" spans="1:9" x14ac:dyDescent="0.25">
      <c r="A118" s="105"/>
      <c r="B118" s="61" t="s">
        <v>324</v>
      </c>
      <c r="C118" s="62">
        <v>0</v>
      </c>
      <c r="D118" s="63">
        <v>11900</v>
      </c>
      <c r="E118" s="210"/>
      <c r="F118" s="43"/>
      <c r="G118" s="43"/>
      <c r="H118" s="44"/>
      <c r="I118" s="171"/>
    </row>
    <row r="119" spans="1:9" x14ac:dyDescent="0.25">
      <c r="A119" s="105"/>
      <c r="B119" s="61" t="s">
        <v>325</v>
      </c>
      <c r="C119" s="62">
        <v>0</v>
      </c>
      <c r="D119" s="63"/>
      <c r="E119" s="210" t="s">
        <v>326</v>
      </c>
      <c r="F119" s="59">
        <v>0</v>
      </c>
      <c r="G119" s="45">
        <v>0</v>
      </c>
      <c r="H119" s="44"/>
      <c r="I119" s="171"/>
    </row>
    <row r="120" spans="1:9" ht="15.75" thickBot="1" x14ac:dyDescent="0.3">
      <c r="A120" s="109"/>
      <c r="B120" s="67" t="s">
        <v>217</v>
      </c>
      <c r="C120" s="68"/>
      <c r="D120" s="68">
        <f>SUM(D117:D119)</f>
        <v>286900</v>
      </c>
      <c r="E120" s="211" t="s">
        <v>218</v>
      </c>
      <c r="F120" s="60"/>
      <c r="G120" s="60">
        <f>SUM(G117:G119)</f>
        <v>316989</v>
      </c>
      <c r="H120" s="161">
        <f>SUM(D120:G120)</f>
        <v>603889</v>
      </c>
      <c r="I120" s="172">
        <f>SUM(H117:H120)</f>
        <v>603889</v>
      </c>
    </row>
    <row r="121" spans="1:9" x14ac:dyDescent="0.25">
      <c r="A121" s="70" t="s">
        <v>137</v>
      </c>
      <c r="B121" s="47" t="s">
        <v>327</v>
      </c>
      <c r="C121" s="48">
        <v>0</v>
      </c>
      <c r="D121" s="46">
        <v>0</v>
      </c>
      <c r="E121" s="47" t="s">
        <v>328</v>
      </c>
      <c r="F121" s="48">
        <v>1.37</v>
      </c>
      <c r="G121" s="46">
        <v>789581</v>
      </c>
      <c r="H121" s="97"/>
      <c r="I121" s="98"/>
    </row>
    <row r="122" spans="1:9" ht="15.75" thickBot="1" x14ac:dyDescent="0.3">
      <c r="A122" s="70"/>
      <c r="B122" s="48" t="s">
        <v>217</v>
      </c>
      <c r="C122" s="46"/>
      <c r="D122" s="46">
        <f>SUM(D121)</f>
        <v>0</v>
      </c>
      <c r="E122" s="48" t="s">
        <v>218</v>
      </c>
      <c r="F122" s="46"/>
      <c r="G122" s="46">
        <f>SUM(G121)</f>
        <v>789581</v>
      </c>
      <c r="H122" s="97">
        <f>SUM(D122:G122)</f>
        <v>789581</v>
      </c>
      <c r="I122" s="98">
        <f>SUM(H121:H122)</f>
        <v>789581</v>
      </c>
    </row>
    <row r="123" spans="1:9" x14ac:dyDescent="0.25">
      <c r="A123" s="101" t="s">
        <v>138</v>
      </c>
      <c r="B123" s="102" t="s">
        <v>329</v>
      </c>
      <c r="C123" s="103">
        <v>1.7</v>
      </c>
      <c r="D123" s="104">
        <v>400874</v>
      </c>
      <c r="E123" s="102" t="s">
        <v>330</v>
      </c>
      <c r="F123" s="102">
        <v>0</v>
      </c>
      <c r="G123" s="104">
        <v>295000</v>
      </c>
      <c r="H123" s="79"/>
      <c r="I123" s="80"/>
    </row>
    <row r="124" spans="1:9" ht="15.75" thickBot="1" x14ac:dyDescent="0.3">
      <c r="A124" s="109"/>
      <c r="B124" s="110" t="s">
        <v>217</v>
      </c>
      <c r="C124" s="111"/>
      <c r="D124" s="111">
        <f>SUM(D123)</f>
        <v>400874</v>
      </c>
      <c r="E124" s="110" t="s">
        <v>218</v>
      </c>
      <c r="F124" s="111"/>
      <c r="G124" s="111">
        <f>SUM(G123)</f>
        <v>295000</v>
      </c>
      <c r="H124" s="91">
        <f>SUM(D124:G124)</f>
        <v>695874</v>
      </c>
      <c r="I124" s="92">
        <f>SUM(H123:H124)</f>
        <v>695874</v>
      </c>
    </row>
    <row r="125" spans="1:9" ht="15.75" thickBot="1" x14ac:dyDescent="0.3">
      <c r="A125" s="72" t="s">
        <v>190</v>
      </c>
      <c r="C125" s="100"/>
      <c r="F125" s="100"/>
      <c r="G125" s="74"/>
      <c r="H125" s="74"/>
      <c r="I125" s="74"/>
    </row>
    <row r="126" spans="1:9" x14ac:dyDescent="0.25">
      <c r="A126" s="69" t="s">
        <v>100</v>
      </c>
      <c r="B126" s="52" t="s">
        <v>331</v>
      </c>
      <c r="C126" s="53">
        <v>0</v>
      </c>
      <c r="D126" s="54">
        <v>68757</v>
      </c>
      <c r="E126" s="52" t="s">
        <v>332</v>
      </c>
      <c r="F126" s="53">
        <v>1</v>
      </c>
      <c r="G126" s="54">
        <v>88655</v>
      </c>
      <c r="H126" s="173"/>
      <c r="I126" s="174"/>
    </row>
    <row r="127" spans="1:9" x14ac:dyDescent="0.25">
      <c r="A127" s="70"/>
      <c r="B127" s="164" t="s">
        <v>333</v>
      </c>
      <c r="C127" s="165">
        <v>0</v>
      </c>
      <c r="D127" s="166">
        <v>43734</v>
      </c>
      <c r="E127" s="164"/>
      <c r="F127" s="164"/>
      <c r="G127" s="167"/>
      <c r="H127" s="167"/>
      <c r="I127" s="176"/>
    </row>
    <row r="128" spans="1:9" x14ac:dyDescent="0.25">
      <c r="A128" s="70"/>
      <c r="B128" s="164" t="s">
        <v>334</v>
      </c>
      <c r="C128" s="165">
        <v>0</v>
      </c>
      <c r="D128" s="166">
        <v>20939</v>
      </c>
      <c r="E128" s="164"/>
      <c r="F128" s="164"/>
      <c r="G128" s="167"/>
      <c r="H128" s="167"/>
      <c r="I128" s="176"/>
    </row>
    <row r="129" spans="1:9" x14ac:dyDescent="0.25">
      <c r="A129" s="70"/>
      <c r="B129" s="164" t="s">
        <v>217</v>
      </c>
      <c r="C129" s="165"/>
      <c r="D129" s="167">
        <f>SUM(D126:D128)</f>
        <v>133430</v>
      </c>
      <c r="E129" s="164" t="s">
        <v>218</v>
      </c>
      <c r="F129" s="164"/>
      <c r="G129" s="167">
        <f>SUM(G126:G128)</f>
        <v>88655</v>
      </c>
      <c r="H129" s="167">
        <f>SUM(D129:G129)</f>
        <v>222085</v>
      </c>
      <c r="I129" s="176"/>
    </row>
    <row r="130" spans="1:9" x14ac:dyDescent="0.25">
      <c r="A130" s="70"/>
      <c r="B130" s="164" t="s">
        <v>335</v>
      </c>
      <c r="C130" s="165">
        <v>0</v>
      </c>
      <c r="D130" s="166">
        <v>2748</v>
      </c>
      <c r="E130" s="164" t="s">
        <v>336</v>
      </c>
      <c r="F130" s="165">
        <v>1</v>
      </c>
      <c r="G130" s="166">
        <v>70900</v>
      </c>
      <c r="H130" s="167"/>
      <c r="I130" s="176"/>
    </row>
    <row r="131" spans="1:9" x14ac:dyDescent="0.25">
      <c r="A131" s="70"/>
      <c r="B131" s="164" t="s">
        <v>217</v>
      </c>
      <c r="C131" s="165"/>
      <c r="D131" s="167">
        <f>SUM(D130)</f>
        <v>2748</v>
      </c>
      <c r="E131" s="164" t="s">
        <v>218</v>
      </c>
      <c r="F131" s="165"/>
      <c r="G131" s="167">
        <f>SUM(G130)</f>
        <v>70900</v>
      </c>
      <c r="H131" s="167">
        <f>SUM(D131:G131)</f>
        <v>73648</v>
      </c>
      <c r="I131" s="176"/>
    </row>
    <row r="132" spans="1:9" x14ac:dyDescent="0.25">
      <c r="A132" s="70"/>
      <c r="B132" s="164" t="s">
        <v>337</v>
      </c>
      <c r="C132" s="165">
        <v>0</v>
      </c>
      <c r="D132" s="166">
        <v>10000</v>
      </c>
      <c r="E132" s="164" t="s">
        <v>337</v>
      </c>
      <c r="F132" s="165">
        <v>1.25</v>
      </c>
      <c r="G132" s="166">
        <v>240000</v>
      </c>
      <c r="H132" s="167"/>
      <c r="I132" s="176"/>
    </row>
    <row r="133" spans="1:9" x14ac:dyDescent="0.25">
      <c r="A133" s="70"/>
      <c r="B133" s="164" t="s">
        <v>338</v>
      </c>
      <c r="C133" s="165"/>
      <c r="D133" s="166">
        <v>3500</v>
      </c>
      <c r="E133" s="164"/>
      <c r="F133" s="165"/>
      <c r="G133" s="166"/>
      <c r="H133" s="167"/>
      <c r="I133" s="176"/>
    </row>
    <row r="134" spans="1:9" x14ac:dyDescent="0.25">
      <c r="A134" s="70"/>
      <c r="B134" s="164" t="s">
        <v>217</v>
      </c>
      <c r="C134" s="165"/>
      <c r="D134" s="167">
        <f>SUM(D132:D133)</f>
        <v>13500</v>
      </c>
      <c r="E134" s="164" t="s">
        <v>218</v>
      </c>
      <c r="F134" s="165"/>
      <c r="G134" s="167">
        <f>SUM(G132:G133)</f>
        <v>240000</v>
      </c>
      <c r="H134" s="167">
        <f>SUM(D134:G134)</f>
        <v>253500</v>
      </c>
      <c r="I134" s="176"/>
    </row>
    <row r="135" spans="1:9" x14ac:dyDescent="0.25">
      <c r="A135" s="70"/>
      <c r="B135" s="164"/>
      <c r="C135" s="165"/>
      <c r="D135" s="167">
        <v>0</v>
      </c>
      <c r="E135" s="164" t="s">
        <v>339</v>
      </c>
      <c r="F135" s="165">
        <v>0</v>
      </c>
      <c r="G135" s="166">
        <v>550</v>
      </c>
      <c r="H135" s="167"/>
      <c r="I135" s="176"/>
    </row>
    <row r="136" spans="1:9" x14ac:dyDescent="0.25">
      <c r="A136" s="70"/>
      <c r="B136" s="164" t="s">
        <v>217</v>
      </c>
      <c r="C136" s="165"/>
      <c r="D136" s="167">
        <f>SUM(D135)</f>
        <v>0</v>
      </c>
      <c r="E136" s="164" t="s">
        <v>218</v>
      </c>
      <c r="F136" s="165"/>
      <c r="G136" s="167">
        <f>SUM(G135)</f>
        <v>550</v>
      </c>
      <c r="H136" s="167">
        <f>SUM(D136:G136)</f>
        <v>550</v>
      </c>
      <c r="I136" s="176"/>
    </row>
    <row r="137" spans="1:9" x14ac:dyDescent="0.25">
      <c r="A137" s="70"/>
      <c r="B137" s="164"/>
      <c r="C137" s="165"/>
      <c r="D137" s="167">
        <v>0</v>
      </c>
      <c r="E137" s="164" t="s">
        <v>282</v>
      </c>
      <c r="F137" s="165">
        <v>0</v>
      </c>
      <c r="G137" s="166">
        <v>3000</v>
      </c>
      <c r="H137" s="167"/>
      <c r="I137" s="176"/>
    </row>
    <row r="138" spans="1:9" ht="15.75" thickBot="1" x14ac:dyDescent="0.3">
      <c r="A138" s="71"/>
      <c r="B138" s="162" t="s">
        <v>217</v>
      </c>
      <c r="C138" s="56"/>
      <c r="D138" s="168">
        <f>SUM(D137)</f>
        <v>0</v>
      </c>
      <c r="E138" s="162" t="s">
        <v>218</v>
      </c>
      <c r="F138" s="56"/>
      <c r="G138" s="57">
        <f>SUM(G137)</f>
        <v>3000</v>
      </c>
      <c r="H138" s="168">
        <f>SUM(D138:G138)</f>
        <v>3000</v>
      </c>
      <c r="I138" s="175">
        <f>SUM(H126:H138)</f>
        <v>552783</v>
      </c>
    </row>
    <row r="139" spans="1:9" x14ac:dyDescent="0.25">
      <c r="A139" s="101" t="s">
        <v>113</v>
      </c>
      <c r="B139" s="102"/>
      <c r="C139" s="103">
        <v>0</v>
      </c>
      <c r="D139" s="104">
        <v>0</v>
      </c>
      <c r="E139" s="102" t="s">
        <v>340</v>
      </c>
      <c r="F139" s="103">
        <v>0</v>
      </c>
      <c r="G139" s="104">
        <v>828790</v>
      </c>
      <c r="H139" s="79"/>
      <c r="I139" s="80"/>
    </row>
    <row r="140" spans="1:9" ht="15.75" thickBot="1" x14ac:dyDescent="0.3">
      <c r="A140" s="109"/>
      <c r="B140" s="112" t="s">
        <v>217</v>
      </c>
      <c r="C140" s="110"/>
      <c r="D140" s="111">
        <f>SUM(D139)</f>
        <v>0</v>
      </c>
      <c r="E140" s="112" t="s">
        <v>218</v>
      </c>
      <c r="F140" s="110"/>
      <c r="G140" s="111">
        <f>SUM(G139)</f>
        <v>828790</v>
      </c>
      <c r="H140" s="91">
        <f>SUM(D140:G140)</f>
        <v>828790</v>
      </c>
      <c r="I140" s="92">
        <f>SUM(H139:H140)</f>
        <v>828790</v>
      </c>
    </row>
    <row r="141" spans="1:9" x14ac:dyDescent="0.25">
      <c r="A141" s="69" t="s">
        <v>114</v>
      </c>
      <c r="B141" s="119" t="s">
        <v>341</v>
      </c>
      <c r="C141" s="120"/>
      <c r="D141" s="46">
        <v>50800</v>
      </c>
      <c r="E141" s="119" t="s">
        <v>342</v>
      </c>
      <c r="F141" s="120">
        <v>0.83</v>
      </c>
      <c r="G141" s="121">
        <v>542549</v>
      </c>
      <c r="H141" s="95"/>
      <c r="I141" s="96"/>
    </row>
    <row r="142" spans="1:9" x14ac:dyDescent="0.25">
      <c r="A142" s="70"/>
      <c r="B142" s="47" t="s">
        <v>343</v>
      </c>
      <c r="C142" s="48">
        <v>0</v>
      </c>
      <c r="D142" s="46">
        <v>238500</v>
      </c>
      <c r="E142" s="47"/>
      <c r="F142" s="48"/>
      <c r="G142" s="46"/>
      <c r="H142" s="97"/>
      <c r="I142" s="98"/>
    </row>
    <row r="143" spans="1:9" ht="15.75" thickBot="1" x14ac:dyDescent="0.3">
      <c r="A143" s="71"/>
      <c r="B143" s="134" t="s">
        <v>217</v>
      </c>
      <c r="C143" s="122"/>
      <c r="D143" s="123">
        <f>SUM(D141:D142)</f>
        <v>289300</v>
      </c>
      <c r="E143" s="134" t="s">
        <v>218</v>
      </c>
      <c r="F143" s="122"/>
      <c r="G143" s="123">
        <f>SUM(G141:G142)</f>
        <v>542549</v>
      </c>
      <c r="H143" s="124">
        <f>SUM(D143:G143)</f>
        <v>831849</v>
      </c>
      <c r="I143" s="125">
        <f>SUM(H141:H143)</f>
        <v>831849</v>
      </c>
    </row>
    <row r="144" spans="1:9" x14ac:dyDescent="0.25">
      <c r="A144" s="101" t="s">
        <v>121</v>
      </c>
      <c r="B144" s="102" t="s">
        <v>344</v>
      </c>
      <c r="C144" s="103">
        <v>0</v>
      </c>
      <c r="D144" s="104">
        <v>0</v>
      </c>
      <c r="E144" s="102" t="s">
        <v>345</v>
      </c>
      <c r="F144" s="103">
        <v>1.73</v>
      </c>
      <c r="G144" s="104">
        <v>1062030</v>
      </c>
      <c r="H144" s="79"/>
      <c r="I144" s="80"/>
    </row>
    <row r="145" spans="1:9" ht="15.75" thickBot="1" x14ac:dyDescent="0.3">
      <c r="A145" s="109"/>
      <c r="B145" s="112" t="s">
        <v>217</v>
      </c>
      <c r="C145" s="110"/>
      <c r="D145" s="111">
        <f>SUM(D144)</f>
        <v>0</v>
      </c>
      <c r="E145" s="112" t="s">
        <v>218</v>
      </c>
      <c r="F145" s="110"/>
      <c r="G145" s="111">
        <f>SUM(G144)</f>
        <v>1062030</v>
      </c>
      <c r="H145" s="91">
        <f>SUM(D145:G145)</f>
        <v>1062030</v>
      </c>
      <c r="I145" s="92">
        <f>SUM(H144:H145)</f>
        <v>1062030</v>
      </c>
    </row>
    <row r="146" spans="1:9" x14ac:dyDescent="0.25">
      <c r="A146" s="69" t="s">
        <v>127</v>
      </c>
      <c r="B146" s="52" t="s">
        <v>346</v>
      </c>
      <c r="C146" s="53" t="s">
        <v>229</v>
      </c>
      <c r="D146" s="54">
        <v>1000</v>
      </c>
      <c r="E146" s="52" t="s">
        <v>347</v>
      </c>
      <c r="F146" s="52"/>
      <c r="G146" s="54">
        <v>99500</v>
      </c>
      <c r="H146" s="173"/>
      <c r="I146" s="174"/>
    </row>
    <row r="147" spans="1:9" x14ac:dyDescent="0.25">
      <c r="A147" s="70"/>
      <c r="B147" s="164" t="s">
        <v>217</v>
      </c>
      <c r="C147" s="164"/>
      <c r="D147" s="166">
        <f>SUM(D146)</f>
        <v>1000</v>
      </c>
      <c r="E147" s="164" t="s">
        <v>218</v>
      </c>
      <c r="F147" s="165"/>
      <c r="G147" s="166">
        <f>SUM(G146)</f>
        <v>99500</v>
      </c>
      <c r="H147" s="167">
        <f>SUM(D147:G147)</f>
        <v>100500</v>
      </c>
      <c r="I147" s="176"/>
    </row>
    <row r="148" spans="1:9" x14ac:dyDescent="0.25">
      <c r="A148" s="70"/>
      <c r="B148" s="164" t="s">
        <v>348</v>
      </c>
      <c r="C148" s="165" t="s">
        <v>229</v>
      </c>
      <c r="D148" s="166">
        <v>72418</v>
      </c>
      <c r="E148" s="164" t="s">
        <v>349</v>
      </c>
      <c r="F148" s="164"/>
      <c r="G148" s="166">
        <v>345000</v>
      </c>
      <c r="H148" s="167"/>
      <c r="I148" s="176"/>
    </row>
    <row r="149" spans="1:9" x14ac:dyDescent="0.25">
      <c r="A149" s="70"/>
      <c r="B149" s="164" t="s">
        <v>217</v>
      </c>
      <c r="C149" s="164"/>
      <c r="D149" s="166">
        <f>SUM(D148)</f>
        <v>72418</v>
      </c>
      <c r="E149" s="164" t="s">
        <v>218</v>
      </c>
      <c r="F149" s="164"/>
      <c r="G149" s="167">
        <f>SUM(G148)</f>
        <v>345000</v>
      </c>
      <c r="H149" s="167">
        <f>SUM(D149:G149)</f>
        <v>417418</v>
      </c>
      <c r="I149" s="176"/>
    </row>
    <row r="150" spans="1:9" x14ac:dyDescent="0.25">
      <c r="A150" s="70"/>
      <c r="B150" s="164" t="s">
        <v>350</v>
      </c>
      <c r="C150" s="165" t="s">
        <v>229</v>
      </c>
      <c r="D150" s="166">
        <v>9100</v>
      </c>
      <c r="E150" s="164" t="s">
        <v>351</v>
      </c>
      <c r="F150" s="165" t="s">
        <v>229</v>
      </c>
      <c r="G150" s="166">
        <v>128153</v>
      </c>
      <c r="H150" s="167"/>
      <c r="I150" s="176"/>
    </row>
    <row r="151" spans="1:9" ht="15.75" thickBot="1" x14ac:dyDescent="0.3">
      <c r="A151" s="71"/>
      <c r="B151" s="162" t="s">
        <v>217</v>
      </c>
      <c r="C151" s="162"/>
      <c r="D151" s="57">
        <f>SUM(D150)</f>
        <v>9100</v>
      </c>
      <c r="E151" s="162" t="s">
        <v>218</v>
      </c>
      <c r="F151" s="162"/>
      <c r="G151" s="168">
        <f>SUM(G150)</f>
        <v>128153</v>
      </c>
      <c r="H151" s="168">
        <f>SUM(D151:G151)</f>
        <v>137253</v>
      </c>
      <c r="I151" s="175">
        <f>SUM(H146:H151)</f>
        <v>655171</v>
      </c>
    </row>
    <row r="152" spans="1:9" x14ac:dyDescent="0.25">
      <c r="A152" s="101" t="s">
        <v>134</v>
      </c>
      <c r="B152" s="102" t="s">
        <v>352</v>
      </c>
      <c r="C152" s="103">
        <v>1.95</v>
      </c>
      <c r="D152" s="156">
        <v>980022</v>
      </c>
      <c r="E152" s="157" t="s">
        <v>353</v>
      </c>
      <c r="F152" s="58">
        <v>1.34</v>
      </c>
      <c r="G152" s="156">
        <v>874453</v>
      </c>
      <c r="H152" s="169"/>
      <c r="I152" s="170"/>
    </row>
    <row r="153" spans="1:9" x14ac:dyDescent="0.25">
      <c r="A153" s="105"/>
      <c r="B153" s="139" t="s">
        <v>354</v>
      </c>
      <c r="C153" s="140">
        <v>0.93</v>
      </c>
      <c r="D153" s="45">
        <v>80764</v>
      </c>
      <c r="E153" s="43"/>
      <c r="F153" s="59"/>
      <c r="G153" s="45"/>
      <c r="H153" s="44"/>
      <c r="I153" s="171"/>
    </row>
    <row r="154" spans="1:9" ht="15.75" thickBot="1" x14ac:dyDescent="0.3">
      <c r="A154" s="109"/>
      <c r="B154" s="110" t="s">
        <v>217</v>
      </c>
      <c r="C154" s="111"/>
      <c r="D154" s="60">
        <f>SUM(D152:D153)</f>
        <v>1060786</v>
      </c>
      <c r="E154" s="160" t="s">
        <v>218</v>
      </c>
      <c r="F154" s="60"/>
      <c r="G154" s="60">
        <f>SUM(G152:G153)</f>
        <v>874453</v>
      </c>
      <c r="H154" s="161">
        <f>SUM(D154:G154)</f>
        <v>1935239</v>
      </c>
      <c r="I154" s="172">
        <f>SUM(H152:H154)</f>
        <v>1935239</v>
      </c>
    </row>
    <row r="155" spans="1:9" x14ac:dyDescent="0.25">
      <c r="A155" s="69" t="s">
        <v>355</v>
      </c>
      <c r="B155" s="52" t="s">
        <v>356</v>
      </c>
      <c r="C155" s="52">
        <v>1</v>
      </c>
      <c r="D155" s="54">
        <v>75000</v>
      </c>
      <c r="E155" s="52" t="s">
        <v>357</v>
      </c>
      <c r="F155" s="52"/>
      <c r="G155" s="54">
        <v>84845</v>
      </c>
      <c r="H155" s="173"/>
      <c r="I155" s="174"/>
    </row>
    <row r="156" spans="1:9" x14ac:dyDescent="0.25">
      <c r="A156" s="70"/>
      <c r="B156" s="164" t="s">
        <v>217</v>
      </c>
      <c r="C156" s="164"/>
      <c r="D156" s="167">
        <f>SUM(D155)</f>
        <v>75000</v>
      </c>
      <c r="E156" s="164" t="s">
        <v>218</v>
      </c>
      <c r="F156" s="164"/>
      <c r="G156" s="167">
        <f>SUM(G155)</f>
        <v>84845</v>
      </c>
      <c r="H156" s="167">
        <f>SUM(D156:G156)</f>
        <v>159845</v>
      </c>
      <c r="I156" s="176"/>
    </row>
    <row r="157" spans="1:9" x14ac:dyDescent="0.25">
      <c r="A157" s="70"/>
      <c r="B157" s="164" t="s">
        <v>358</v>
      </c>
      <c r="C157" s="164"/>
      <c r="D157" s="166">
        <v>2500</v>
      </c>
      <c r="E157" s="164" t="s">
        <v>359</v>
      </c>
      <c r="F157" s="164"/>
      <c r="G157" s="166">
        <v>112500</v>
      </c>
      <c r="H157" s="167"/>
      <c r="I157" s="176"/>
    </row>
    <row r="158" spans="1:9" x14ac:dyDescent="0.25">
      <c r="A158" s="70"/>
      <c r="B158" s="164" t="s">
        <v>217</v>
      </c>
      <c r="C158" s="164"/>
      <c r="D158" s="167">
        <f>SUM(D157)</f>
        <v>2500</v>
      </c>
      <c r="E158" s="164" t="s">
        <v>218</v>
      </c>
      <c r="F158" s="164"/>
      <c r="G158" s="167">
        <f>SUM(G157)</f>
        <v>112500</v>
      </c>
      <c r="H158" s="167">
        <f>SUM(D158:G158)</f>
        <v>115000</v>
      </c>
      <c r="I158" s="176"/>
    </row>
    <row r="159" spans="1:9" x14ac:dyDescent="0.25">
      <c r="A159" s="70"/>
      <c r="B159" s="164" t="s">
        <v>360</v>
      </c>
      <c r="C159" s="164"/>
      <c r="D159" s="166">
        <v>1800</v>
      </c>
      <c r="E159" s="164" t="s">
        <v>361</v>
      </c>
      <c r="F159" s="164"/>
      <c r="G159" s="166">
        <v>40100</v>
      </c>
      <c r="H159" s="167"/>
      <c r="I159" s="176"/>
    </row>
    <row r="160" spans="1:9" x14ac:dyDescent="0.25">
      <c r="A160" s="70"/>
      <c r="B160" s="164" t="s">
        <v>362</v>
      </c>
      <c r="C160" s="164" t="s">
        <v>229</v>
      </c>
      <c r="D160" s="166">
        <v>1500</v>
      </c>
      <c r="E160" s="164"/>
      <c r="F160" s="164"/>
      <c r="G160" s="167"/>
      <c r="H160" s="167"/>
      <c r="I160" s="176"/>
    </row>
    <row r="161" spans="1:9" x14ac:dyDescent="0.25">
      <c r="A161" s="70"/>
      <c r="B161" s="165" t="s">
        <v>217</v>
      </c>
      <c r="C161" s="166"/>
      <c r="D161" s="166">
        <f>SUM(D159:D160)</f>
        <v>3300</v>
      </c>
      <c r="E161" s="164" t="s">
        <v>218</v>
      </c>
      <c r="F161" s="164"/>
      <c r="G161" s="167">
        <f>SUM(G159:G160)</f>
        <v>40100</v>
      </c>
      <c r="H161" s="167">
        <f>SUM(D161:G161)</f>
        <v>43400</v>
      </c>
      <c r="I161" s="176"/>
    </row>
    <row r="162" spans="1:9" x14ac:dyDescent="0.25">
      <c r="A162" s="70"/>
      <c r="B162" s="164"/>
      <c r="C162" s="164"/>
      <c r="D162" s="164"/>
      <c r="E162" s="164" t="s">
        <v>363</v>
      </c>
      <c r="F162" s="164"/>
      <c r="G162" s="166"/>
      <c r="H162" s="167"/>
      <c r="I162" s="176"/>
    </row>
    <row r="163" spans="1:9" ht="15.75" thickBot="1" x14ac:dyDescent="0.3">
      <c r="A163" s="71"/>
      <c r="B163" s="162" t="s">
        <v>217</v>
      </c>
      <c r="C163" s="162"/>
      <c r="D163" s="162">
        <v>0</v>
      </c>
      <c r="E163" s="162" t="s">
        <v>218</v>
      </c>
      <c r="F163" s="162"/>
      <c r="G163" s="168">
        <f>SUM(G162)</f>
        <v>0</v>
      </c>
      <c r="H163" s="168">
        <f>SUM(D163:G163)</f>
        <v>0</v>
      </c>
      <c r="I163" s="175">
        <f>SUM(H155:H163)</f>
        <v>318245</v>
      </c>
    </row>
    <row r="164" spans="1:9" ht="15.75" thickBot="1" x14ac:dyDescent="0.3">
      <c r="A164" s="72" t="s">
        <v>191</v>
      </c>
      <c r="D164" s="142"/>
      <c r="F164" s="50">
        <f>SUM(F148:F149)</f>
        <v>0</v>
      </c>
      <c r="G164" s="74"/>
      <c r="H164" s="74"/>
      <c r="I164" s="74"/>
    </row>
    <row r="165" spans="1:9" x14ac:dyDescent="0.25">
      <c r="A165" s="101" t="s">
        <v>115</v>
      </c>
      <c r="B165" s="102" t="s">
        <v>364</v>
      </c>
      <c r="C165" s="103">
        <v>0</v>
      </c>
      <c r="D165" s="104">
        <v>543404</v>
      </c>
      <c r="E165" s="102" t="s">
        <v>339</v>
      </c>
      <c r="F165" s="103">
        <v>0</v>
      </c>
      <c r="G165" s="156">
        <v>548652</v>
      </c>
      <c r="H165" s="169"/>
      <c r="I165" s="170"/>
    </row>
    <row r="166" spans="1:9" x14ac:dyDescent="0.25">
      <c r="A166" s="105"/>
      <c r="B166" s="135" t="s">
        <v>217</v>
      </c>
      <c r="C166" s="143"/>
      <c r="D166" s="144">
        <f>SUM(D165)</f>
        <v>543404</v>
      </c>
      <c r="E166" s="135" t="s">
        <v>218</v>
      </c>
      <c r="F166" s="143"/>
      <c r="G166" s="45">
        <f>SUM(G165)</f>
        <v>548652</v>
      </c>
      <c r="H166" s="44">
        <f>SUM(D166:G166)</f>
        <v>1092056</v>
      </c>
      <c r="I166" s="171"/>
    </row>
    <row r="167" spans="1:9" x14ac:dyDescent="0.25">
      <c r="A167" s="105"/>
      <c r="B167" s="139" t="s">
        <v>365</v>
      </c>
      <c r="C167" s="140">
        <v>0</v>
      </c>
      <c r="D167" s="141">
        <v>59401</v>
      </c>
      <c r="E167" s="139" t="s">
        <v>366</v>
      </c>
      <c r="F167" s="140">
        <v>0</v>
      </c>
      <c r="G167" s="45">
        <v>111835</v>
      </c>
      <c r="H167" s="44"/>
      <c r="I167" s="171"/>
    </row>
    <row r="168" spans="1:9" ht="15.75" thickBot="1" x14ac:dyDescent="0.3">
      <c r="A168" s="109"/>
      <c r="B168" s="88" t="s">
        <v>217</v>
      </c>
      <c r="C168" s="89"/>
      <c r="D168" s="138">
        <f>SUM(D167)</f>
        <v>59401</v>
      </c>
      <c r="E168" s="88" t="s">
        <v>218</v>
      </c>
      <c r="F168" s="89"/>
      <c r="G168" s="161">
        <f>SUM(G167)</f>
        <v>111835</v>
      </c>
      <c r="H168" s="161">
        <f>SUM(D168:G168)</f>
        <v>171236</v>
      </c>
      <c r="I168" s="172">
        <f>SUM(H165:H168)</f>
        <v>1263292</v>
      </c>
    </row>
    <row r="169" spans="1:9" x14ac:dyDescent="0.25">
      <c r="A169" s="70" t="s">
        <v>118</v>
      </c>
      <c r="B169" s="47" t="s">
        <v>367</v>
      </c>
      <c r="C169" s="48">
        <v>1.02</v>
      </c>
      <c r="D169" s="46">
        <v>137058</v>
      </c>
      <c r="E169" s="47" t="s">
        <v>368</v>
      </c>
      <c r="F169" s="48">
        <v>1.07</v>
      </c>
      <c r="G169" s="46">
        <v>1793737</v>
      </c>
      <c r="H169" s="97"/>
      <c r="I169" s="98"/>
    </row>
    <row r="170" spans="1:9" x14ac:dyDescent="0.25">
      <c r="A170" s="70"/>
      <c r="B170" s="47" t="s">
        <v>368</v>
      </c>
      <c r="C170" s="47">
        <v>0</v>
      </c>
      <c r="D170" s="46">
        <v>105000</v>
      </c>
      <c r="E170" s="47"/>
      <c r="F170" s="48"/>
      <c r="G170" s="46"/>
      <c r="H170" s="97"/>
      <c r="I170" s="98"/>
    </row>
    <row r="171" spans="1:9" x14ac:dyDescent="0.25">
      <c r="A171" s="70"/>
      <c r="B171" s="47" t="s">
        <v>369</v>
      </c>
      <c r="C171" s="47">
        <v>0</v>
      </c>
      <c r="D171" s="46">
        <v>110000</v>
      </c>
      <c r="E171" s="47"/>
      <c r="F171" s="48"/>
      <c r="G171" s="46"/>
      <c r="H171" s="97"/>
      <c r="I171" s="98"/>
    </row>
    <row r="172" spans="1:9" x14ac:dyDescent="0.25">
      <c r="A172" s="145" t="s">
        <v>370</v>
      </c>
      <c r="B172" s="47" t="s">
        <v>371</v>
      </c>
      <c r="C172" s="47">
        <v>0</v>
      </c>
      <c r="D172" s="46">
        <v>1200</v>
      </c>
      <c r="E172" s="47"/>
      <c r="F172" s="48"/>
      <c r="G172" s="46"/>
      <c r="H172" s="97"/>
      <c r="I172" s="98"/>
    </row>
    <row r="173" spans="1:9" ht="15.75" thickBot="1" x14ac:dyDescent="0.3">
      <c r="A173" s="70"/>
      <c r="B173" s="47" t="s">
        <v>217</v>
      </c>
      <c r="C173" s="47"/>
      <c r="D173" s="46">
        <f>SUM(D169:D172)</f>
        <v>353258</v>
      </c>
      <c r="E173" s="47" t="s">
        <v>218</v>
      </c>
      <c r="F173" s="48"/>
      <c r="G173" s="46">
        <f>SUM(G169:G172)</f>
        <v>1793737</v>
      </c>
      <c r="H173" s="97">
        <f>SUM(D173:G173)</f>
        <v>2146995</v>
      </c>
      <c r="I173" s="98">
        <f>SUM(H169:H173)</f>
        <v>2146995</v>
      </c>
    </row>
    <row r="174" spans="1:9" x14ac:dyDescent="0.25">
      <c r="A174" s="101" t="s">
        <v>122</v>
      </c>
      <c r="B174" s="102" t="s">
        <v>372</v>
      </c>
      <c r="C174" s="103">
        <v>0</v>
      </c>
      <c r="D174" s="104">
        <v>60877</v>
      </c>
      <c r="E174" s="102" t="s">
        <v>373</v>
      </c>
      <c r="F174" s="103">
        <v>1.8</v>
      </c>
      <c r="G174" s="104">
        <v>349220</v>
      </c>
      <c r="H174" s="79"/>
      <c r="I174" s="80"/>
    </row>
    <row r="175" spans="1:9" x14ac:dyDescent="0.25">
      <c r="A175" s="105"/>
      <c r="B175" s="106" t="s">
        <v>374</v>
      </c>
      <c r="C175" s="107">
        <v>3</v>
      </c>
      <c r="D175" s="108">
        <v>11716</v>
      </c>
      <c r="E175" s="82"/>
      <c r="F175" s="82"/>
      <c r="G175" s="85"/>
      <c r="H175" s="85"/>
      <c r="I175" s="86"/>
    </row>
    <row r="176" spans="1:9" x14ac:dyDescent="0.25">
      <c r="A176" s="105"/>
      <c r="B176" s="106" t="s">
        <v>375</v>
      </c>
      <c r="C176" s="107">
        <v>3</v>
      </c>
      <c r="D176" s="108">
        <v>151995</v>
      </c>
      <c r="E176" s="82"/>
      <c r="F176" s="82"/>
      <c r="G176" s="85"/>
      <c r="H176" s="85"/>
      <c r="I176" s="86"/>
    </row>
    <row r="177" spans="1:9" x14ac:dyDescent="0.25">
      <c r="A177" s="105"/>
      <c r="B177" s="116" t="s">
        <v>376</v>
      </c>
      <c r="C177" s="117"/>
      <c r="D177" s="136">
        <f>SUM(D174:D176)</f>
        <v>224588</v>
      </c>
      <c r="E177" s="116" t="s">
        <v>218</v>
      </c>
      <c r="F177" s="116"/>
      <c r="G177" s="137">
        <f>SUM(G174:G176)</f>
        <v>349220</v>
      </c>
      <c r="H177" s="137">
        <f>SUM(D177:G177)</f>
        <v>573808</v>
      </c>
      <c r="I177" s="86"/>
    </row>
    <row r="178" spans="1:9" x14ac:dyDescent="0.25">
      <c r="A178" s="105"/>
      <c r="B178" s="106" t="s">
        <v>377</v>
      </c>
      <c r="C178" s="107">
        <v>0</v>
      </c>
      <c r="D178" s="108"/>
      <c r="E178" s="106" t="s">
        <v>378</v>
      </c>
      <c r="F178" s="107">
        <v>1.94</v>
      </c>
      <c r="G178" s="108">
        <v>231013</v>
      </c>
      <c r="H178" s="85"/>
      <c r="I178" s="86"/>
    </row>
    <row r="179" spans="1:9" x14ac:dyDescent="0.25">
      <c r="A179" s="105"/>
      <c r="B179" s="106" t="s">
        <v>379</v>
      </c>
      <c r="C179" s="107">
        <v>0</v>
      </c>
      <c r="D179" s="108">
        <v>10848</v>
      </c>
      <c r="E179" s="82"/>
      <c r="F179" s="82"/>
      <c r="G179" s="85"/>
      <c r="H179" s="85"/>
      <c r="I179" s="86"/>
    </row>
    <row r="180" spans="1:9" x14ac:dyDescent="0.25">
      <c r="A180" s="105"/>
      <c r="B180" s="106" t="s">
        <v>380</v>
      </c>
      <c r="C180" s="107">
        <v>0</v>
      </c>
      <c r="D180" s="108"/>
      <c r="E180" s="82"/>
      <c r="F180" s="82"/>
      <c r="G180" s="85"/>
      <c r="H180" s="85"/>
      <c r="I180" s="86"/>
    </row>
    <row r="181" spans="1:9" x14ac:dyDescent="0.25">
      <c r="A181" s="105"/>
      <c r="B181" s="116" t="s">
        <v>376</v>
      </c>
      <c r="C181" s="117"/>
      <c r="D181" s="136">
        <f>SUM(D178:D180)</f>
        <v>10848</v>
      </c>
      <c r="E181" s="116" t="s">
        <v>218</v>
      </c>
      <c r="F181" s="116"/>
      <c r="G181" s="137">
        <f>SUM(G178:G180)</f>
        <v>231013</v>
      </c>
      <c r="H181" s="137">
        <f>SUM(D181:G181)</f>
        <v>241861</v>
      </c>
      <c r="I181" s="86"/>
    </row>
    <row r="182" spans="1:9" x14ac:dyDescent="0.25">
      <c r="A182" s="105"/>
      <c r="B182" s="106" t="s">
        <v>381</v>
      </c>
      <c r="C182" s="107">
        <v>3</v>
      </c>
      <c r="D182" s="108">
        <v>119336</v>
      </c>
      <c r="E182" s="106" t="s">
        <v>382</v>
      </c>
      <c r="F182" s="107">
        <v>0</v>
      </c>
      <c r="G182" s="108">
        <v>208150</v>
      </c>
      <c r="H182" s="85"/>
      <c r="I182" s="86"/>
    </row>
    <row r="183" spans="1:9" x14ac:dyDescent="0.25">
      <c r="A183" s="105"/>
      <c r="B183" s="106" t="s">
        <v>383</v>
      </c>
      <c r="C183" s="107"/>
      <c r="D183" s="108">
        <v>25000</v>
      </c>
      <c r="E183" s="82"/>
      <c r="F183" s="82"/>
      <c r="G183" s="85"/>
      <c r="H183" s="85"/>
      <c r="I183" s="86"/>
    </row>
    <row r="184" spans="1:9" x14ac:dyDescent="0.25">
      <c r="A184" s="105"/>
      <c r="B184" s="116" t="s">
        <v>376</v>
      </c>
      <c r="C184" s="117"/>
      <c r="D184" s="136">
        <f>SUM(D182:D183)</f>
        <v>144336</v>
      </c>
      <c r="E184" s="116" t="s">
        <v>218</v>
      </c>
      <c r="F184" s="116"/>
      <c r="G184" s="137">
        <f>SUM(G182:G183)</f>
        <v>208150</v>
      </c>
      <c r="H184" s="137">
        <f>SUM(D184:G184)</f>
        <v>352486</v>
      </c>
      <c r="I184" s="86"/>
    </row>
    <row r="185" spans="1:9" x14ac:dyDescent="0.25">
      <c r="A185" s="105"/>
      <c r="B185" s="106" t="s">
        <v>384</v>
      </c>
      <c r="C185" s="107">
        <v>0</v>
      </c>
      <c r="D185" s="108">
        <v>24000</v>
      </c>
      <c r="E185" s="106" t="s">
        <v>385</v>
      </c>
      <c r="F185" s="107">
        <v>2.8</v>
      </c>
      <c r="G185" s="108">
        <v>171507</v>
      </c>
      <c r="H185" s="85"/>
      <c r="I185" s="86"/>
    </row>
    <row r="186" spans="1:9" x14ac:dyDescent="0.25">
      <c r="A186" s="105"/>
      <c r="B186" s="106" t="s">
        <v>386</v>
      </c>
      <c r="C186" s="107">
        <v>3</v>
      </c>
      <c r="D186" s="108">
        <v>18957</v>
      </c>
      <c r="E186" s="82"/>
      <c r="F186" s="82"/>
      <c r="G186" s="85"/>
      <c r="H186" s="85"/>
      <c r="I186" s="86"/>
    </row>
    <row r="187" spans="1:9" x14ac:dyDescent="0.25">
      <c r="A187" s="105"/>
      <c r="B187" s="106" t="s">
        <v>387</v>
      </c>
      <c r="C187" s="107"/>
      <c r="D187" s="108">
        <v>29795</v>
      </c>
      <c r="E187" s="82"/>
      <c r="F187" s="83"/>
      <c r="G187" s="85"/>
      <c r="H187" s="85"/>
      <c r="I187" s="86"/>
    </row>
    <row r="188" spans="1:9" x14ac:dyDescent="0.25">
      <c r="A188" s="105"/>
      <c r="B188" s="106" t="s">
        <v>388</v>
      </c>
      <c r="C188" s="107">
        <v>3</v>
      </c>
      <c r="D188" s="108">
        <v>58727</v>
      </c>
      <c r="E188" s="82"/>
      <c r="F188" s="83"/>
      <c r="G188" s="85"/>
      <c r="H188" s="85"/>
      <c r="I188" s="86"/>
    </row>
    <row r="189" spans="1:9" x14ac:dyDescent="0.25">
      <c r="A189" s="105"/>
      <c r="B189" s="116" t="s">
        <v>376</v>
      </c>
      <c r="C189" s="117"/>
      <c r="D189" s="136">
        <f>SUM(D185:D188)</f>
        <v>131479</v>
      </c>
      <c r="E189" s="116" t="s">
        <v>218</v>
      </c>
      <c r="F189" s="117"/>
      <c r="G189" s="137">
        <f>SUM(G185:G188)</f>
        <v>171507</v>
      </c>
      <c r="H189" s="137">
        <f>SUM(D189:G189)</f>
        <v>302986</v>
      </c>
      <c r="I189" s="86"/>
    </row>
    <row r="190" spans="1:9" x14ac:dyDescent="0.25">
      <c r="A190" s="105"/>
      <c r="B190" s="106" t="s">
        <v>389</v>
      </c>
      <c r="C190" s="107"/>
      <c r="D190" s="108">
        <v>134750</v>
      </c>
      <c r="E190" s="106" t="s">
        <v>390</v>
      </c>
      <c r="F190" s="107">
        <v>0</v>
      </c>
      <c r="G190" s="108">
        <v>174665</v>
      </c>
      <c r="H190" s="85"/>
      <c r="I190" s="86"/>
    </row>
    <row r="191" spans="1:9" ht="15.75" thickBot="1" x14ac:dyDescent="0.3">
      <c r="A191" s="109"/>
      <c r="B191" s="88" t="s">
        <v>376</v>
      </c>
      <c r="C191" s="89"/>
      <c r="D191" s="138">
        <f>SUM(D190)</f>
        <v>134750</v>
      </c>
      <c r="E191" s="88" t="s">
        <v>218</v>
      </c>
      <c r="F191" s="89"/>
      <c r="G191" s="91">
        <f>SUM(G190)</f>
        <v>174665</v>
      </c>
      <c r="H191" s="91">
        <f>SUM(D191:G191)</f>
        <v>309415</v>
      </c>
      <c r="I191" s="92">
        <f>SUM(H174:H191)</f>
        <v>1780556</v>
      </c>
    </row>
    <row r="192" spans="1:9" x14ac:dyDescent="0.25">
      <c r="A192" s="69" t="s">
        <v>124</v>
      </c>
      <c r="B192" s="93"/>
      <c r="C192" s="93"/>
      <c r="D192" s="93"/>
      <c r="E192" s="47" t="s">
        <v>391</v>
      </c>
      <c r="F192" s="48">
        <v>0</v>
      </c>
      <c r="G192" s="46">
        <v>170000</v>
      </c>
      <c r="H192" s="95"/>
      <c r="I192" s="96"/>
    </row>
    <row r="193" spans="1:9" x14ac:dyDescent="0.25">
      <c r="A193" s="70"/>
      <c r="B193" s="127" t="s">
        <v>376</v>
      </c>
      <c r="C193" s="127"/>
      <c r="D193" s="129"/>
      <c r="E193" s="127" t="s">
        <v>218</v>
      </c>
      <c r="F193" s="127"/>
      <c r="G193" s="130">
        <f>SUM(G192)</f>
        <v>170000</v>
      </c>
      <c r="H193" s="130">
        <f>SUM(D193:G193)</f>
        <v>170000</v>
      </c>
      <c r="I193" s="98"/>
    </row>
    <row r="194" spans="1:9" x14ac:dyDescent="0.25">
      <c r="A194" s="70"/>
      <c r="E194" s="47" t="s">
        <v>289</v>
      </c>
      <c r="F194" s="48">
        <v>0</v>
      </c>
      <c r="G194" s="46">
        <v>102300</v>
      </c>
      <c r="H194" s="97"/>
      <c r="I194" s="98"/>
    </row>
    <row r="195" spans="1:9" x14ac:dyDescent="0.25">
      <c r="A195" s="70"/>
      <c r="B195" s="127" t="s">
        <v>376</v>
      </c>
      <c r="C195" s="127"/>
      <c r="D195" s="129"/>
      <c r="E195" s="127" t="s">
        <v>218</v>
      </c>
      <c r="F195" s="127"/>
      <c r="G195" s="130">
        <f>SUM(G194)</f>
        <v>102300</v>
      </c>
      <c r="H195" s="130">
        <f>SUM(D195:G195)</f>
        <v>102300</v>
      </c>
      <c r="I195" s="98"/>
    </row>
    <row r="196" spans="1:9" x14ac:dyDescent="0.25">
      <c r="A196" s="70"/>
      <c r="E196" s="47" t="s">
        <v>392</v>
      </c>
      <c r="F196" s="48">
        <v>0</v>
      </c>
      <c r="G196" s="46">
        <v>136500</v>
      </c>
      <c r="H196" s="97"/>
      <c r="I196" s="98"/>
    </row>
    <row r="197" spans="1:9" x14ac:dyDescent="0.25">
      <c r="A197" s="70"/>
      <c r="B197" s="127" t="s">
        <v>376</v>
      </c>
      <c r="C197" s="127"/>
      <c r="D197" s="129"/>
      <c r="E197" s="127" t="s">
        <v>218</v>
      </c>
      <c r="F197" s="127"/>
      <c r="G197" s="130">
        <f>SUM(G196)</f>
        <v>136500</v>
      </c>
      <c r="H197" s="130">
        <f>SUM(D197:G197)</f>
        <v>136500</v>
      </c>
      <c r="I197" s="98"/>
    </row>
    <row r="198" spans="1:9" x14ac:dyDescent="0.25">
      <c r="A198" s="70"/>
      <c r="B198" s="47" t="s">
        <v>393</v>
      </c>
      <c r="C198" s="48">
        <v>0</v>
      </c>
      <c r="D198" s="46">
        <v>5530</v>
      </c>
      <c r="E198" s="47" t="s">
        <v>393</v>
      </c>
      <c r="F198" s="48">
        <v>0</v>
      </c>
      <c r="G198" s="46">
        <v>94050</v>
      </c>
      <c r="H198" s="97"/>
      <c r="I198" s="98"/>
    </row>
    <row r="199" spans="1:9" x14ac:dyDescent="0.25">
      <c r="A199" s="70"/>
      <c r="B199" s="47" t="s">
        <v>394</v>
      </c>
      <c r="C199" s="48">
        <v>0</v>
      </c>
      <c r="D199" s="46">
        <v>8920</v>
      </c>
      <c r="G199" s="97"/>
      <c r="H199" s="97"/>
      <c r="I199" s="98"/>
    </row>
    <row r="200" spans="1:9" x14ac:dyDescent="0.25">
      <c r="A200" s="70"/>
      <c r="B200" s="47" t="s">
        <v>395</v>
      </c>
      <c r="C200" s="48">
        <v>0</v>
      </c>
      <c r="D200" s="46">
        <v>5295</v>
      </c>
      <c r="G200" s="97"/>
      <c r="H200" s="97"/>
      <c r="I200" s="98"/>
    </row>
    <row r="201" spans="1:9" x14ac:dyDescent="0.25">
      <c r="A201" s="70"/>
      <c r="B201" s="127" t="s">
        <v>376</v>
      </c>
      <c r="C201" s="127"/>
      <c r="D201" s="129">
        <f>SUM(D198:D200)</f>
        <v>19745</v>
      </c>
      <c r="E201" s="127" t="s">
        <v>218</v>
      </c>
      <c r="F201" s="127"/>
      <c r="G201" s="130">
        <f>SUM(G198:G200)</f>
        <v>94050</v>
      </c>
      <c r="H201" s="130">
        <f>SUM(D201:G201)</f>
        <v>113795</v>
      </c>
      <c r="I201" s="98"/>
    </row>
    <row r="202" spans="1:9" x14ac:dyDescent="0.25">
      <c r="A202" s="70"/>
      <c r="B202" s="50" t="s">
        <v>217</v>
      </c>
      <c r="D202" s="126"/>
      <c r="E202" s="47" t="s">
        <v>339</v>
      </c>
      <c r="F202" s="48">
        <v>0</v>
      </c>
      <c r="G202" s="46">
        <v>23000</v>
      </c>
      <c r="H202" s="97"/>
      <c r="I202" s="98"/>
    </row>
    <row r="203" spans="1:9" ht="15.75" thickBot="1" x14ac:dyDescent="0.3">
      <c r="A203" s="71"/>
      <c r="B203" s="99" t="s">
        <v>376</v>
      </c>
      <c r="C203" s="99"/>
      <c r="D203" s="132"/>
      <c r="E203" s="99" t="s">
        <v>218</v>
      </c>
      <c r="F203" s="99"/>
      <c r="G203" s="124">
        <f>SUM(G202)</f>
        <v>23000</v>
      </c>
      <c r="H203" s="124">
        <f>SUM(D203:G203)</f>
        <v>23000</v>
      </c>
      <c r="I203" s="125">
        <f>SUM(H192:H203)</f>
        <v>545595</v>
      </c>
    </row>
    <row r="204" spans="1:9" ht="15.75" thickBot="1" x14ac:dyDescent="0.3">
      <c r="A204" s="72" t="s">
        <v>192</v>
      </c>
      <c r="C204" s="100"/>
      <c r="D204" s="126"/>
      <c r="G204" s="74"/>
      <c r="H204" s="74"/>
      <c r="I204" s="74"/>
    </row>
    <row r="205" spans="1:9" x14ac:dyDescent="0.25">
      <c r="A205" s="101" t="s">
        <v>95</v>
      </c>
      <c r="B205" s="157" t="s">
        <v>396</v>
      </c>
      <c r="C205" s="58">
        <v>0</v>
      </c>
      <c r="D205" s="156">
        <v>4600</v>
      </c>
      <c r="E205" s="157" t="s">
        <v>397</v>
      </c>
      <c r="F205" s="58">
        <v>1.25</v>
      </c>
      <c r="G205" s="156">
        <v>2180913</v>
      </c>
      <c r="H205" s="169"/>
      <c r="I205" s="170"/>
    </row>
    <row r="206" spans="1:9" x14ac:dyDescent="0.25">
      <c r="A206" s="105"/>
      <c r="B206" s="43" t="s">
        <v>398</v>
      </c>
      <c r="C206" s="59">
        <v>0</v>
      </c>
      <c r="D206" s="45">
        <v>4608</v>
      </c>
      <c r="E206" s="43"/>
      <c r="F206" s="43"/>
      <c r="G206" s="44"/>
      <c r="H206" s="44"/>
      <c r="I206" s="171"/>
    </row>
    <row r="207" spans="1:9" x14ac:dyDescent="0.25">
      <c r="A207" s="105"/>
      <c r="B207" s="43" t="s">
        <v>399</v>
      </c>
      <c r="C207" s="59">
        <v>0</v>
      </c>
      <c r="D207" s="45">
        <v>4300</v>
      </c>
      <c r="E207" s="43"/>
      <c r="F207" s="43"/>
      <c r="G207" s="44"/>
      <c r="H207" s="44"/>
      <c r="I207" s="171"/>
    </row>
    <row r="208" spans="1:9" x14ac:dyDescent="0.25">
      <c r="A208" s="105"/>
      <c r="B208" s="43" t="s">
        <v>400</v>
      </c>
      <c r="C208" s="59">
        <v>0</v>
      </c>
      <c r="D208" s="45">
        <v>550</v>
      </c>
      <c r="E208" s="43"/>
      <c r="F208" s="43"/>
      <c r="G208" s="44"/>
      <c r="H208" s="44"/>
      <c r="I208" s="171"/>
    </row>
    <row r="209" spans="1:9" x14ac:dyDescent="0.25">
      <c r="A209" s="105"/>
      <c r="B209" s="43" t="s">
        <v>401</v>
      </c>
      <c r="C209" s="59">
        <v>0</v>
      </c>
      <c r="D209" s="45">
        <v>1600</v>
      </c>
      <c r="E209" s="43"/>
      <c r="F209" s="59"/>
      <c r="G209" s="44"/>
      <c r="H209" s="44"/>
      <c r="I209" s="171"/>
    </row>
    <row r="210" spans="1:9" x14ac:dyDescent="0.25">
      <c r="A210" s="105"/>
      <c r="B210" s="43" t="s">
        <v>402</v>
      </c>
      <c r="C210" s="59">
        <v>0</v>
      </c>
      <c r="D210" s="45">
        <v>9700</v>
      </c>
      <c r="E210" s="43"/>
      <c r="F210" s="43"/>
      <c r="G210" s="44"/>
      <c r="H210" s="44"/>
      <c r="I210" s="171"/>
    </row>
    <row r="211" spans="1:9" x14ac:dyDescent="0.25">
      <c r="A211" s="105"/>
      <c r="B211" s="43" t="s">
        <v>217</v>
      </c>
      <c r="C211" s="59"/>
      <c r="D211" s="44">
        <f>SUM(D205:D210)</f>
        <v>25358</v>
      </c>
      <c r="E211" s="43" t="s">
        <v>218</v>
      </c>
      <c r="F211" s="43"/>
      <c r="G211" s="44">
        <f>SUM(G205:G210)</f>
        <v>2180913</v>
      </c>
      <c r="H211" s="44">
        <f>SUM(D211:G211)</f>
        <v>2206271</v>
      </c>
      <c r="I211" s="171"/>
    </row>
    <row r="212" spans="1:9" x14ac:dyDescent="0.25">
      <c r="A212" s="105"/>
      <c r="B212" s="43" t="s">
        <v>403</v>
      </c>
      <c r="C212" s="59">
        <v>0</v>
      </c>
      <c r="D212" s="45">
        <v>12030</v>
      </c>
      <c r="E212" s="43" t="s">
        <v>404</v>
      </c>
      <c r="F212" s="59">
        <v>0</v>
      </c>
      <c r="G212" s="45">
        <v>236728</v>
      </c>
      <c r="H212" s="44"/>
      <c r="I212" s="171"/>
    </row>
    <row r="213" spans="1:9" x14ac:dyDescent="0.25">
      <c r="A213" s="105"/>
      <c r="B213" s="43" t="s">
        <v>405</v>
      </c>
      <c r="C213" s="59">
        <v>0</v>
      </c>
      <c r="D213" s="45">
        <v>6300</v>
      </c>
      <c r="E213" s="43"/>
      <c r="F213" s="43"/>
      <c r="G213" s="44"/>
      <c r="H213" s="44"/>
      <c r="I213" s="171"/>
    </row>
    <row r="214" spans="1:9" x14ac:dyDescent="0.25">
      <c r="A214" s="105"/>
      <c r="B214" s="43" t="s">
        <v>406</v>
      </c>
      <c r="C214" s="59">
        <v>0</v>
      </c>
      <c r="D214" s="45">
        <v>1590</v>
      </c>
      <c r="E214" s="43"/>
      <c r="F214" s="43"/>
      <c r="G214" s="44"/>
      <c r="H214" s="44"/>
      <c r="I214" s="171"/>
    </row>
    <row r="215" spans="1:9" x14ac:dyDescent="0.25">
      <c r="A215" s="105"/>
      <c r="B215" s="43" t="s">
        <v>407</v>
      </c>
      <c r="C215" s="59">
        <v>0</v>
      </c>
      <c r="D215" s="45">
        <v>670</v>
      </c>
      <c r="E215" s="43"/>
      <c r="F215" s="59"/>
      <c r="G215" s="44"/>
      <c r="H215" s="44"/>
      <c r="I215" s="171"/>
    </row>
    <row r="216" spans="1:9" x14ac:dyDescent="0.25">
      <c r="A216" s="105"/>
      <c r="B216" s="43" t="s">
        <v>217</v>
      </c>
      <c r="C216" s="59"/>
      <c r="D216" s="44">
        <f>SUM(D212:D215)</f>
        <v>20590</v>
      </c>
      <c r="E216" s="43" t="s">
        <v>218</v>
      </c>
      <c r="F216" s="59"/>
      <c r="G216" s="44">
        <f>SUM(G212:G215)</f>
        <v>236728</v>
      </c>
      <c r="H216" s="44">
        <f>SUM(D216:G216)</f>
        <v>257318</v>
      </c>
      <c r="I216" s="171"/>
    </row>
    <row r="217" spans="1:9" x14ac:dyDescent="0.25">
      <c r="A217" s="105"/>
      <c r="B217" s="43" t="s">
        <v>408</v>
      </c>
      <c r="C217" s="59">
        <v>0</v>
      </c>
      <c r="D217" s="45">
        <v>14022</v>
      </c>
      <c r="E217" s="43" t="s">
        <v>409</v>
      </c>
      <c r="F217" s="59">
        <v>0</v>
      </c>
      <c r="G217" s="45">
        <v>188635</v>
      </c>
      <c r="H217" s="44"/>
      <c r="I217" s="171"/>
    </row>
    <row r="218" spans="1:9" x14ac:dyDescent="0.25">
      <c r="A218" s="105"/>
      <c r="B218" s="43" t="s">
        <v>410</v>
      </c>
      <c r="C218" s="59">
        <v>0</v>
      </c>
      <c r="D218" s="45">
        <v>10000</v>
      </c>
      <c r="E218" s="43"/>
      <c r="F218" s="43"/>
      <c r="G218" s="44"/>
      <c r="H218" s="44"/>
      <c r="I218" s="171"/>
    </row>
    <row r="219" spans="1:9" x14ac:dyDescent="0.25">
      <c r="A219" s="105"/>
      <c r="B219" s="43" t="s">
        <v>217</v>
      </c>
      <c r="C219" s="59"/>
      <c r="D219" s="44">
        <f>SUM(D217:D218)</f>
        <v>24022</v>
      </c>
      <c r="E219" s="43" t="s">
        <v>218</v>
      </c>
      <c r="F219" s="43"/>
      <c r="G219" s="44">
        <f>SUM(G217:G218)</f>
        <v>188635</v>
      </c>
      <c r="H219" s="44">
        <f>SUM(D219:G219)</f>
        <v>212657</v>
      </c>
      <c r="I219" s="171"/>
    </row>
    <row r="220" spans="1:9" x14ac:dyDescent="0.25">
      <c r="A220" s="105"/>
      <c r="B220" s="43" t="s">
        <v>411</v>
      </c>
      <c r="C220" s="59">
        <v>0</v>
      </c>
      <c r="D220" s="45">
        <v>550</v>
      </c>
      <c r="E220" s="43" t="s">
        <v>412</v>
      </c>
      <c r="F220" s="59">
        <v>0</v>
      </c>
      <c r="G220" s="45">
        <v>162750</v>
      </c>
      <c r="H220" s="44"/>
      <c r="I220" s="171"/>
    </row>
    <row r="221" spans="1:9" x14ac:dyDescent="0.25">
      <c r="A221" s="105"/>
      <c r="B221" s="43" t="s">
        <v>413</v>
      </c>
      <c r="C221" s="59">
        <v>0</v>
      </c>
      <c r="D221" s="45">
        <v>450</v>
      </c>
      <c r="E221" s="43"/>
      <c r="F221" s="59"/>
      <c r="G221" s="44"/>
      <c r="H221" s="44"/>
      <c r="I221" s="171"/>
    </row>
    <row r="222" spans="1:9" x14ac:dyDescent="0.25">
      <c r="A222" s="105"/>
      <c r="B222" s="43" t="s">
        <v>414</v>
      </c>
      <c r="C222" s="59">
        <v>0</v>
      </c>
      <c r="D222" s="45">
        <v>3000</v>
      </c>
      <c r="E222" s="43"/>
      <c r="F222" s="59"/>
      <c r="G222" s="44"/>
      <c r="H222" s="44"/>
      <c r="I222" s="171"/>
    </row>
    <row r="223" spans="1:9" x14ac:dyDescent="0.25">
      <c r="A223" s="105"/>
      <c r="B223" s="43" t="s">
        <v>415</v>
      </c>
      <c r="C223" s="59">
        <v>0</v>
      </c>
      <c r="D223" s="45">
        <v>6300</v>
      </c>
      <c r="E223" s="43"/>
      <c r="F223" s="59"/>
      <c r="G223" s="44"/>
      <c r="H223" s="44"/>
      <c r="I223" s="171"/>
    </row>
    <row r="224" spans="1:9" ht="15.75" thickBot="1" x14ac:dyDescent="0.3">
      <c r="A224" s="109"/>
      <c r="B224" s="159" t="s">
        <v>217</v>
      </c>
      <c r="C224" s="160"/>
      <c r="D224" s="161">
        <f>SUM(D220:D223)</f>
        <v>10300</v>
      </c>
      <c r="E224" s="159" t="s">
        <v>218</v>
      </c>
      <c r="F224" s="160"/>
      <c r="G224" s="161">
        <f>SUM(G220:G223)</f>
        <v>162750</v>
      </c>
      <c r="H224" s="161">
        <f>SUM(D224:G224)</f>
        <v>173050</v>
      </c>
      <c r="I224" s="172">
        <f>SUM(H205:H224)</f>
        <v>2849296</v>
      </c>
    </row>
    <row r="225" spans="1:9" x14ac:dyDescent="0.25">
      <c r="A225" s="70" t="s">
        <v>103</v>
      </c>
      <c r="B225" s="47" t="s">
        <v>416</v>
      </c>
      <c r="C225" s="48">
        <v>0</v>
      </c>
      <c r="D225" s="46">
        <v>180652</v>
      </c>
      <c r="E225" s="47" t="s">
        <v>417</v>
      </c>
      <c r="F225" s="48">
        <v>0</v>
      </c>
      <c r="G225" s="46">
        <v>1390700</v>
      </c>
      <c r="H225" s="97"/>
      <c r="I225" s="98"/>
    </row>
    <row r="226" spans="1:9" x14ac:dyDescent="0.25">
      <c r="A226" s="70"/>
      <c r="B226" s="47" t="s">
        <v>418</v>
      </c>
      <c r="C226" s="48">
        <v>0</v>
      </c>
      <c r="D226" s="46">
        <v>140250</v>
      </c>
      <c r="G226" s="74"/>
      <c r="H226" s="97"/>
      <c r="I226" s="98"/>
    </row>
    <row r="227" spans="1:9" x14ac:dyDescent="0.25">
      <c r="A227" s="70"/>
      <c r="B227" s="47" t="s">
        <v>419</v>
      </c>
      <c r="C227" s="48">
        <v>0</v>
      </c>
      <c r="D227" s="46">
        <v>423417</v>
      </c>
      <c r="G227" s="97"/>
      <c r="H227" s="97"/>
      <c r="I227" s="98"/>
    </row>
    <row r="228" spans="1:9" x14ac:dyDescent="0.25">
      <c r="A228" s="70"/>
      <c r="B228" s="47" t="s">
        <v>420</v>
      </c>
      <c r="C228" s="48">
        <v>0</v>
      </c>
      <c r="D228" s="46">
        <v>300000</v>
      </c>
      <c r="G228" s="97"/>
      <c r="H228" s="97"/>
      <c r="I228" s="98"/>
    </row>
    <row r="229" spans="1:9" x14ac:dyDescent="0.25">
      <c r="A229" s="70"/>
      <c r="B229" s="50" t="s">
        <v>421</v>
      </c>
      <c r="C229" s="50">
        <v>0</v>
      </c>
      <c r="D229" s="46">
        <v>1200</v>
      </c>
      <c r="G229" s="97"/>
      <c r="H229" s="97"/>
      <c r="I229" s="98"/>
    </row>
    <row r="230" spans="1:9" x14ac:dyDescent="0.25">
      <c r="A230" s="70"/>
      <c r="B230" s="127" t="s">
        <v>217</v>
      </c>
      <c r="C230" s="127"/>
      <c r="D230" s="129">
        <f>SUM(D225:D229)</f>
        <v>1045519</v>
      </c>
      <c r="E230" s="127" t="s">
        <v>218</v>
      </c>
      <c r="F230" s="127"/>
      <c r="G230" s="130">
        <f>SUM(G225:G229)</f>
        <v>1390700</v>
      </c>
      <c r="H230" s="130">
        <f>SUM(D230:G230)</f>
        <v>2436219</v>
      </c>
      <c r="I230" s="98"/>
    </row>
    <row r="231" spans="1:9" x14ac:dyDescent="0.25">
      <c r="A231" s="70"/>
      <c r="B231" s="47" t="s">
        <v>422</v>
      </c>
      <c r="C231" s="48">
        <v>0</v>
      </c>
      <c r="D231" s="46">
        <v>413509</v>
      </c>
      <c r="E231" s="47" t="s">
        <v>423</v>
      </c>
      <c r="F231" s="48">
        <v>0</v>
      </c>
      <c r="G231" s="46">
        <v>514880</v>
      </c>
      <c r="H231" s="97"/>
      <c r="I231" s="98"/>
    </row>
    <row r="232" spans="1:9" x14ac:dyDescent="0.25">
      <c r="A232" s="70"/>
      <c r="B232" s="127" t="s">
        <v>217</v>
      </c>
      <c r="C232" s="127"/>
      <c r="D232" s="129">
        <f>SUM(D231)</f>
        <v>413509</v>
      </c>
      <c r="E232" s="127" t="s">
        <v>218</v>
      </c>
      <c r="F232" s="127"/>
      <c r="G232" s="130">
        <f>SUM(G231)</f>
        <v>514880</v>
      </c>
      <c r="H232" s="130">
        <f>SUM(D232:G232)</f>
        <v>928389</v>
      </c>
      <c r="I232" s="98"/>
    </row>
    <row r="233" spans="1:9" x14ac:dyDescent="0.25">
      <c r="A233" s="70"/>
      <c r="B233" s="47" t="s">
        <v>424</v>
      </c>
      <c r="C233" s="48">
        <v>0</v>
      </c>
      <c r="D233" s="46">
        <v>235783</v>
      </c>
      <c r="E233" s="47" t="s">
        <v>425</v>
      </c>
      <c r="F233" s="48">
        <v>0</v>
      </c>
      <c r="G233" s="46">
        <v>381413</v>
      </c>
      <c r="H233" s="97"/>
      <c r="I233" s="98"/>
    </row>
    <row r="234" spans="1:9" x14ac:dyDescent="0.25">
      <c r="A234" s="70"/>
      <c r="B234" s="47" t="s">
        <v>426</v>
      </c>
      <c r="C234" s="48">
        <v>0</v>
      </c>
      <c r="D234" s="46">
        <v>10000</v>
      </c>
      <c r="G234" s="97"/>
      <c r="H234" s="97"/>
      <c r="I234" s="98"/>
    </row>
    <row r="235" spans="1:9" x14ac:dyDescent="0.25">
      <c r="A235" s="70"/>
      <c r="B235" s="47" t="s">
        <v>427</v>
      </c>
      <c r="C235" s="48">
        <v>0</v>
      </c>
      <c r="D235" s="46">
        <v>1500</v>
      </c>
      <c r="G235" s="97"/>
      <c r="H235" s="97"/>
      <c r="I235" s="98"/>
    </row>
    <row r="236" spans="1:9" x14ac:dyDescent="0.25">
      <c r="A236" s="70"/>
      <c r="B236" s="47" t="s">
        <v>428</v>
      </c>
      <c r="C236" s="48">
        <v>0</v>
      </c>
      <c r="D236" s="46">
        <v>6000</v>
      </c>
      <c r="G236" s="97"/>
      <c r="H236" s="97"/>
      <c r="I236" s="98"/>
    </row>
    <row r="237" spans="1:9" x14ac:dyDescent="0.25">
      <c r="A237" s="70"/>
      <c r="B237" s="127" t="s">
        <v>217</v>
      </c>
      <c r="C237" s="127"/>
      <c r="D237" s="129">
        <f>SUM(D233:D236)</f>
        <v>253283</v>
      </c>
      <c r="E237" s="127" t="s">
        <v>218</v>
      </c>
      <c r="F237" s="127"/>
      <c r="G237" s="130">
        <f>SUM(G233:G236)</f>
        <v>381413</v>
      </c>
      <c r="H237" s="130">
        <f>SUM(D237:G237)</f>
        <v>634696</v>
      </c>
      <c r="I237" s="98"/>
    </row>
    <row r="238" spans="1:9" x14ac:dyDescent="0.25">
      <c r="A238" s="70"/>
      <c r="B238" s="47" t="s">
        <v>429</v>
      </c>
      <c r="C238" s="48">
        <v>0</v>
      </c>
      <c r="D238" s="46">
        <v>16564</v>
      </c>
      <c r="E238" s="47" t="s">
        <v>430</v>
      </c>
      <c r="F238" s="48">
        <v>0</v>
      </c>
      <c r="G238" s="46">
        <v>174000</v>
      </c>
      <c r="H238" s="97"/>
      <c r="I238" s="98"/>
    </row>
    <row r="239" spans="1:9" x14ac:dyDescent="0.25">
      <c r="A239" s="70"/>
      <c r="B239" s="47" t="s">
        <v>431</v>
      </c>
      <c r="C239" s="48">
        <v>0</v>
      </c>
      <c r="D239" s="46">
        <v>94500</v>
      </c>
      <c r="G239" s="97"/>
      <c r="H239" s="97"/>
      <c r="I239" s="98"/>
    </row>
    <row r="240" spans="1:9" x14ac:dyDescent="0.25">
      <c r="A240" s="70"/>
      <c r="B240" s="127" t="s">
        <v>217</v>
      </c>
      <c r="C240" s="127"/>
      <c r="D240" s="129">
        <f>SUM(D238:D239)</f>
        <v>111064</v>
      </c>
      <c r="E240" s="127" t="s">
        <v>218</v>
      </c>
      <c r="F240" s="127"/>
      <c r="G240" s="130">
        <f>SUM(G238:G239)</f>
        <v>174000</v>
      </c>
      <c r="H240" s="130">
        <f>SUM(D240:G240)</f>
        <v>285064</v>
      </c>
      <c r="I240" s="98"/>
    </row>
    <row r="241" spans="1:9" x14ac:dyDescent="0.25">
      <c r="A241" s="70"/>
      <c r="B241" s="47" t="s">
        <v>432</v>
      </c>
      <c r="C241" s="48">
        <v>0</v>
      </c>
      <c r="D241" s="46">
        <v>0</v>
      </c>
      <c r="E241" s="47" t="s">
        <v>433</v>
      </c>
      <c r="F241" s="48">
        <v>0</v>
      </c>
      <c r="G241" s="46">
        <v>276973</v>
      </c>
      <c r="H241" s="97"/>
      <c r="I241" s="98"/>
    </row>
    <row r="242" spans="1:9" x14ac:dyDescent="0.25">
      <c r="A242" s="70"/>
      <c r="B242" s="47" t="s">
        <v>433</v>
      </c>
      <c r="C242" s="48">
        <v>0</v>
      </c>
      <c r="D242" s="46">
        <v>13528</v>
      </c>
      <c r="G242" s="97"/>
      <c r="H242" s="97"/>
      <c r="I242" s="98"/>
    </row>
    <row r="243" spans="1:9" ht="15.75" thickBot="1" x14ac:dyDescent="0.3">
      <c r="A243" s="70"/>
      <c r="B243" s="181" t="s">
        <v>217</v>
      </c>
      <c r="C243" s="181"/>
      <c r="D243" s="180">
        <f>SUM(D241:D242)</f>
        <v>13528</v>
      </c>
      <c r="E243" s="181" t="s">
        <v>218</v>
      </c>
      <c r="F243" s="181"/>
      <c r="G243" s="97">
        <f>SUM(G241:G242)</f>
        <v>276973</v>
      </c>
      <c r="H243" s="97">
        <f>SUM(D243:G243)</f>
        <v>290501</v>
      </c>
      <c r="I243" s="98">
        <f>SUM(H225:H243)</f>
        <v>4574869</v>
      </c>
    </row>
    <row r="244" spans="1:9" x14ac:dyDescent="0.25">
      <c r="A244" s="101" t="s">
        <v>107</v>
      </c>
      <c r="B244" s="102" t="s">
        <v>434</v>
      </c>
      <c r="C244" s="103">
        <v>0</v>
      </c>
      <c r="D244" s="66">
        <v>428000</v>
      </c>
      <c r="E244" s="64" t="s">
        <v>435</v>
      </c>
      <c r="F244" s="65">
        <v>0</v>
      </c>
      <c r="G244" s="177">
        <v>1000723</v>
      </c>
      <c r="H244" s="169"/>
      <c r="I244" s="170"/>
    </row>
    <row r="245" spans="1:9" x14ac:dyDescent="0.25">
      <c r="A245" s="105"/>
      <c r="B245" s="139" t="s">
        <v>436</v>
      </c>
      <c r="C245" s="140">
        <v>0</v>
      </c>
      <c r="D245" s="63">
        <v>733000</v>
      </c>
      <c r="E245" s="61"/>
      <c r="F245" s="62"/>
      <c r="G245" s="178"/>
      <c r="H245" s="44"/>
      <c r="I245" s="171"/>
    </row>
    <row r="246" spans="1:9" x14ac:dyDescent="0.25">
      <c r="A246" s="105"/>
      <c r="B246" s="139" t="s">
        <v>437</v>
      </c>
      <c r="C246" s="140">
        <v>0</v>
      </c>
      <c r="D246" s="63">
        <v>170000</v>
      </c>
      <c r="E246" s="61"/>
      <c r="F246" s="62"/>
      <c r="G246" s="178"/>
      <c r="H246" s="44"/>
      <c r="I246" s="171"/>
    </row>
    <row r="247" spans="1:9" x14ac:dyDescent="0.25">
      <c r="A247" s="105"/>
      <c r="B247" s="139" t="s">
        <v>438</v>
      </c>
      <c r="C247" s="140">
        <v>2</v>
      </c>
      <c r="D247" s="63">
        <v>170000</v>
      </c>
      <c r="E247" s="61"/>
      <c r="F247" s="62"/>
      <c r="G247" s="178"/>
      <c r="H247" s="44"/>
      <c r="I247" s="171"/>
    </row>
    <row r="248" spans="1:9" ht="15.75" thickBot="1" x14ac:dyDescent="0.3">
      <c r="A248" s="109"/>
      <c r="B248" s="112" t="s">
        <v>217</v>
      </c>
      <c r="C248" s="110"/>
      <c r="D248" s="68">
        <f>SUM(D244:D247)</f>
        <v>1501000</v>
      </c>
      <c r="E248" s="182" t="s">
        <v>218</v>
      </c>
      <c r="F248" s="67"/>
      <c r="G248" s="179">
        <f>SUM(G244:G247)</f>
        <v>1000723</v>
      </c>
      <c r="H248" s="161">
        <f>SUM(D248:G248)</f>
        <v>2501723</v>
      </c>
      <c r="I248" s="172">
        <f>SUM(H244:H248)</f>
        <v>2501723</v>
      </c>
    </row>
    <row r="249" spans="1:9" x14ac:dyDescent="0.25">
      <c r="A249" s="70" t="s">
        <v>109</v>
      </c>
      <c r="B249" s="47" t="s">
        <v>439</v>
      </c>
      <c r="C249" s="48">
        <v>1.71</v>
      </c>
      <c r="D249" s="46">
        <v>1947008</v>
      </c>
      <c r="E249" s="47" t="s">
        <v>440</v>
      </c>
      <c r="F249" s="48">
        <v>0.91300000000000003</v>
      </c>
      <c r="G249" s="46">
        <v>1522675</v>
      </c>
      <c r="H249" s="97"/>
      <c r="I249" s="98"/>
    </row>
    <row r="250" spans="1:9" ht="15.75" thickBot="1" x14ac:dyDescent="0.3">
      <c r="A250" s="70"/>
      <c r="B250" s="47" t="s">
        <v>217</v>
      </c>
      <c r="C250" s="48"/>
      <c r="D250" s="46">
        <f>SUM(D249)</f>
        <v>1947008</v>
      </c>
      <c r="E250" s="47" t="s">
        <v>218</v>
      </c>
      <c r="F250" s="48"/>
      <c r="G250" s="46">
        <f>SUM(G249)</f>
        <v>1522675</v>
      </c>
      <c r="H250" s="97">
        <f>SUM(D250:G250)</f>
        <v>3469683</v>
      </c>
      <c r="I250" s="98">
        <f>SUM(H249:H250)</f>
        <v>3469683</v>
      </c>
    </row>
    <row r="251" spans="1:9" x14ac:dyDescent="0.25">
      <c r="A251" s="101" t="s">
        <v>110</v>
      </c>
      <c r="B251" s="102" t="s">
        <v>441</v>
      </c>
      <c r="C251" s="103">
        <v>1</v>
      </c>
      <c r="D251" s="104">
        <v>125774</v>
      </c>
      <c r="E251" s="102" t="s">
        <v>442</v>
      </c>
      <c r="F251" s="103">
        <v>1</v>
      </c>
      <c r="G251" s="104">
        <v>3174435</v>
      </c>
      <c r="H251" s="79"/>
      <c r="I251" s="80"/>
    </row>
    <row r="252" spans="1:9" x14ac:dyDescent="0.25">
      <c r="A252" s="105"/>
      <c r="B252" s="106" t="s">
        <v>443</v>
      </c>
      <c r="C252" s="107">
        <v>1</v>
      </c>
      <c r="D252" s="108">
        <v>250000</v>
      </c>
      <c r="E252" s="82"/>
      <c r="F252" s="83"/>
      <c r="G252" s="85"/>
      <c r="H252" s="85"/>
      <c r="I252" s="86"/>
    </row>
    <row r="253" spans="1:9" x14ac:dyDescent="0.25">
      <c r="A253" s="105"/>
      <c r="B253" s="106" t="s">
        <v>444</v>
      </c>
      <c r="C253" s="107">
        <v>1</v>
      </c>
      <c r="D253" s="108">
        <v>90000</v>
      </c>
      <c r="E253" s="82"/>
      <c r="F253" s="83"/>
      <c r="G253" s="85"/>
      <c r="H253" s="85"/>
      <c r="I253" s="86"/>
    </row>
    <row r="254" spans="1:9" x14ac:dyDescent="0.25">
      <c r="A254" s="105"/>
      <c r="B254" s="106" t="s">
        <v>445</v>
      </c>
      <c r="C254" s="107">
        <v>1</v>
      </c>
      <c r="D254" s="108">
        <v>150600</v>
      </c>
      <c r="E254" s="82"/>
      <c r="F254" s="83"/>
      <c r="G254" s="85"/>
      <c r="H254" s="85"/>
      <c r="I254" s="86"/>
    </row>
    <row r="255" spans="1:9" x14ac:dyDescent="0.25">
      <c r="A255" s="105"/>
      <c r="B255" s="82" t="s">
        <v>217</v>
      </c>
      <c r="C255" s="83"/>
      <c r="D255" s="146">
        <f>SUM(D251:D254)</f>
        <v>616374</v>
      </c>
      <c r="E255" s="116" t="s">
        <v>218</v>
      </c>
      <c r="F255" s="117"/>
      <c r="G255" s="137">
        <f>SUM(G251:G254)</f>
        <v>3174435</v>
      </c>
      <c r="H255" s="137">
        <f>SUM(D255:G255)</f>
        <v>3790809</v>
      </c>
      <c r="I255" s="86"/>
    </row>
    <row r="256" spans="1:9" x14ac:dyDescent="0.25">
      <c r="A256" s="105"/>
      <c r="B256" s="147"/>
      <c r="C256" s="148"/>
      <c r="D256" s="149"/>
      <c r="E256" s="106" t="s">
        <v>446</v>
      </c>
      <c r="F256" s="107">
        <v>1</v>
      </c>
      <c r="G256" s="108">
        <v>169173</v>
      </c>
      <c r="H256" s="85"/>
      <c r="I256" s="86"/>
    </row>
    <row r="257" spans="1:9" ht="15.75" thickBot="1" x14ac:dyDescent="0.3">
      <c r="A257" s="109"/>
      <c r="B257" s="88" t="s">
        <v>217</v>
      </c>
      <c r="C257" s="89"/>
      <c r="D257" s="138"/>
      <c r="E257" s="88" t="s">
        <v>218</v>
      </c>
      <c r="F257" s="89"/>
      <c r="G257" s="91">
        <f>SUM(G256)</f>
        <v>169173</v>
      </c>
      <c r="H257" s="91">
        <f>SUM(D257:G257)</f>
        <v>169173</v>
      </c>
      <c r="I257" s="92">
        <f>SUM(H251:H257)</f>
        <v>3959982</v>
      </c>
    </row>
    <row r="259" spans="1:9" ht="15.75" thickBot="1" x14ac:dyDescent="0.3">
      <c r="A259" s="33" t="s">
        <v>193</v>
      </c>
      <c r="C259" s="100"/>
      <c r="F259" s="183"/>
      <c r="G259" s="74"/>
      <c r="H259" s="74"/>
      <c r="I259" s="74"/>
    </row>
    <row r="260" spans="1:9" s="184" customFormat="1" x14ac:dyDescent="0.25">
      <c r="A260" s="188" t="s">
        <v>91</v>
      </c>
      <c r="B260" s="189" t="s">
        <v>447</v>
      </c>
      <c r="C260" s="190">
        <v>0</v>
      </c>
      <c r="D260" s="191">
        <v>74480</v>
      </c>
      <c r="E260" s="189" t="s">
        <v>248</v>
      </c>
      <c r="F260" s="189"/>
      <c r="G260" s="192">
        <v>15400</v>
      </c>
      <c r="H260" s="193"/>
      <c r="I260" s="194"/>
    </row>
    <row r="261" spans="1:9" s="184" customFormat="1" x14ac:dyDescent="0.25">
      <c r="A261" s="195"/>
      <c r="B261" s="184" t="s">
        <v>217</v>
      </c>
      <c r="C261" s="185"/>
      <c r="D261" s="187">
        <f>SUM(D260)</f>
        <v>74480</v>
      </c>
      <c r="E261" s="184" t="s">
        <v>218</v>
      </c>
      <c r="F261" s="185"/>
      <c r="G261" s="187">
        <f>SUM(G260)</f>
        <v>15400</v>
      </c>
      <c r="H261" s="187">
        <f>SUM(D261:G261)</f>
        <v>89880</v>
      </c>
      <c r="I261" s="196">
        <f>SUM(H260:H261)</f>
        <v>89880</v>
      </c>
    </row>
    <row r="262" spans="1:9" s="184" customFormat="1" x14ac:dyDescent="0.25">
      <c r="A262" s="195" t="s">
        <v>117</v>
      </c>
      <c r="B262" s="184" t="s">
        <v>448</v>
      </c>
      <c r="C262" s="185">
        <v>0</v>
      </c>
      <c r="D262" s="186">
        <v>356071</v>
      </c>
      <c r="E262" s="184" t="s">
        <v>435</v>
      </c>
      <c r="F262" s="185">
        <v>0</v>
      </c>
      <c r="G262" s="186">
        <v>0</v>
      </c>
      <c r="H262" s="187"/>
      <c r="I262" s="196"/>
    </row>
    <row r="263" spans="1:9" s="184" customFormat="1" ht="15.75" thickBot="1" x14ac:dyDescent="0.3">
      <c r="A263" s="197"/>
      <c r="B263" s="198" t="s">
        <v>217</v>
      </c>
      <c r="C263" s="198"/>
      <c r="D263" s="199">
        <f>SUM(D262)</f>
        <v>356071</v>
      </c>
      <c r="E263" s="198" t="s">
        <v>218</v>
      </c>
      <c r="F263" s="198"/>
      <c r="G263" s="199">
        <f>SUM(G262)</f>
        <v>0</v>
      </c>
      <c r="H263" s="199">
        <f>SUM(D263:G263)</f>
        <v>356071</v>
      </c>
      <c r="I263" s="200">
        <f>SUM(H262:H263)</f>
        <v>356071</v>
      </c>
    </row>
    <row r="264" spans="1:9" x14ac:dyDescent="0.25">
      <c r="G264" s="74"/>
      <c r="H264" s="74"/>
      <c r="I264" s="74"/>
    </row>
    <row r="265" spans="1:9" x14ac:dyDescent="0.25">
      <c r="A265" s="150" t="s">
        <v>449</v>
      </c>
      <c r="B265" s="150"/>
      <c r="C265" s="150"/>
      <c r="D265" s="151" t="e">
        <f>D5+D9+D12+D16+D18+D20+D22+D24+D26+D28+D31+D35+D38+D45+D47+D52+D54+D59+D62+D64+D66+D68+D71+D75+D77+D79+D81+D84+D90+D92+#REF!+D94+D97+D101+D103+D105+D107+D110+D112+D114+D116+D120+D122+D124+D129+D131+D134+D136+D138+D140+D143+D145+D147+D149+D151+D154+D156+D158+D161+D163+D166+D168+D173+D177+D181+D184+D189+D191+D193+D195+D197+D201+D203+D211+D216+D219+D224+D230+D232+D237+D240+D243+D248+D250+D255+D257+D261+D263</f>
        <v>#REF!</v>
      </c>
      <c r="E265" s="150"/>
      <c r="F265" s="150"/>
      <c r="G265" s="152" t="e">
        <f>G5+G9+G12+G16+G18+G20+G22+G24+G26+G28+G31+G35+G38+G45+G47+G52+G54+G59+G62+G64+G66+G68+G71+G75+G77+G79+G81+G84+G90+G92+#REF!+G94+G97+G101+G103+G105+G107+G110+G112+G114+G116+G120+G122+G124+G129+G131+G134+G136+G138+G140+G143+G145+G147+G149+G151+G154+G156+G158+G161+G163+G166+G168+G173+G177+G181+G184+G189+G191+G193+G195+G197+G201+G203+G211+G216+G219+G224+G230+G232+G237+G240+G243+G248+G250+G255+G257+G261+G263</f>
        <v>#REF!</v>
      </c>
      <c r="H265" s="152"/>
      <c r="I265" s="152">
        <f>SUM(I3:I263)</f>
        <v>41736764</v>
      </c>
    </row>
    <row r="266" spans="1:9" x14ac:dyDescent="0.25">
      <c r="G266" s="74"/>
      <c r="H266" s="74"/>
      <c r="I266" s="74"/>
    </row>
    <row r="267" spans="1:9" x14ac:dyDescent="0.25">
      <c r="A267" s="50" t="s">
        <v>450</v>
      </c>
      <c r="G267" s="74"/>
      <c r="H267" s="74"/>
      <c r="I267" s="74"/>
    </row>
    <row r="268" spans="1:9" x14ac:dyDescent="0.25">
      <c r="A268" s="50" t="s">
        <v>451</v>
      </c>
      <c r="G268" s="74"/>
      <c r="H268" s="74"/>
      <c r="I268" s="74"/>
    </row>
    <row r="269" spans="1:9" x14ac:dyDescent="0.25">
      <c r="A269" s="50" t="s">
        <v>452</v>
      </c>
      <c r="G269" s="74"/>
      <c r="H269" s="74"/>
      <c r="I269" s="74"/>
    </row>
    <row r="270" spans="1:9" x14ac:dyDescent="0.25">
      <c r="A270" s="50" t="s">
        <v>453</v>
      </c>
      <c r="G270" s="74"/>
      <c r="H270" s="74"/>
      <c r="I270" s="74"/>
    </row>
  </sheetData>
  <sheetProtection algorithmName="SHA-512" hashValue="t0sQ4DyUeWVByRUvxsDZu8wnspfKOyOCi/xau8/OyfLgCKbPs6KFgHKIyZjB5E6LAOX2RYj3IGt2kUAYLomB7w==" saltValue="DteD/anIMmSLso3vMut+S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5"/>
  <sheetViews>
    <sheetView zoomScaleNormal="100" workbookViewId="0">
      <selection activeCell="N32" sqref="N32"/>
    </sheetView>
  </sheetViews>
  <sheetFormatPr defaultRowHeight="15" x14ac:dyDescent="0.25"/>
  <cols>
    <col min="1" max="1" width="50.85546875" customWidth="1"/>
    <col min="2" max="2" width="34.28515625" customWidth="1"/>
    <col min="3" max="3" width="19.85546875" customWidth="1"/>
  </cols>
  <sheetData>
    <row r="1" spans="1:3" x14ac:dyDescent="0.25">
      <c r="A1" s="242" t="s">
        <v>147</v>
      </c>
      <c r="B1" s="244"/>
      <c r="C1" s="243"/>
    </row>
    <row r="2" spans="1:3" x14ac:dyDescent="0.25">
      <c r="A2" s="1" t="s">
        <v>88</v>
      </c>
      <c r="B2" s="1" t="s">
        <v>89</v>
      </c>
      <c r="C2" s="2" t="s">
        <v>47</v>
      </c>
    </row>
    <row r="3" spans="1:3" x14ac:dyDescent="0.25">
      <c r="A3" s="3" t="s">
        <v>90</v>
      </c>
      <c r="B3" s="4">
        <v>7438</v>
      </c>
      <c r="C3" s="15">
        <v>3.13</v>
      </c>
    </row>
    <row r="4" spans="1:3" x14ac:dyDescent="0.25">
      <c r="A4" s="3" t="s">
        <v>91</v>
      </c>
      <c r="B4" s="4">
        <v>3380</v>
      </c>
      <c r="C4" s="15">
        <v>2</v>
      </c>
    </row>
    <row r="5" spans="1:3" x14ac:dyDescent="0.25">
      <c r="A5" s="3" t="s">
        <v>92</v>
      </c>
      <c r="B5" s="4">
        <v>28968</v>
      </c>
      <c r="C5" s="15">
        <v>11.57</v>
      </c>
    </row>
    <row r="6" spans="1:3" x14ac:dyDescent="0.25">
      <c r="A6" s="3" t="s">
        <v>93</v>
      </c>
      <c r="B6" s="4">
        <v>20077</v>
      </c>
      <c r="C6" s="15">
        <v>5.93</v>
      </c>
    </row>
    <row r="7" spans="1:3" x14ac:dyDescent="0.25">
      <c r="A7" s="3" t="s">
        <v>94</v>
      </c>
      <c r="B7" s="4">
        <v>9535</v>
      </c>
      <c r="C7" s="15">
        <v>2.6</v>
      </c>
    </row>
    <row r="8" spans="1:3" x14ac:dyDescent="0.25">
      <c r="A8" s="3" t="s">
        <v>95</v>
      </c>
      <c r="B8" s="4">
        <v>227738</v>
      </c>
      <c r="C8" s="15">
        <v>48.58</v>
      </c>
    </row>
    <row r="9" spans="1:3" x14ac:dyDescent="0.25">
      <c r="A9" s="3" t="s">
        <v>96</v>
      </c>
      <c r="B9" s="4">
        <v>8088</v>
      </c>
      <c r="C9" s="15">
        <v>2.29</v>
      </c>
    </row>
    <row r="10" spans="1:3" x14ac:dyDescent="0.25">
      <c r="A10" s="3" t="s">
        <v>97</v>
      </c>
      <c r="B10" s="4">
        <v>57283</v>
      </c>
      <c r="C10" s="15">
        <v>12.41</v>
      </c>
    </row>
    <row r="11" spans="1:3" x14ac:dyDescent="0.25">
      <c r="A11" s="3" t="s">
        <v>98</v>
      </c>
      <c r="B11" s="4">
        <v>34605</v>
      </c>
      <c r="C11" s="15">
        <v>9.4</v>
      </c>
    </row>
    <row r="12" spans="1:3" x14ac:dyDescent="0.25">
      <c r="A12" s="3" t="s">
        <v>99</v>
      </c>
      <c r="B12" s="4">
        <v>18059</v>
      </c>
      <c r="C12" s="15">
        <v>6.13</v>
      </c>
    </row>
    <row r="13" spans="1:3" x14ac:dyDescent="0.25">
      <c r="A13" s="3" t="s">
        <v>100</v>
      </c>
      <c r="B13" s="4">
        <v>61086</v>
      </c>
      <c r="C13" s="15">
        <v>14.82</v>
      </c>
    </row>
    <row r="14" spans="1:3" x14ac:dyDescent="0.25">
      <c r="A14" s="3" t="s">
        <v>101</v>
      </c>
      <c r="B14" s="4">
        <v>31241</v>
      </c>
      <c r="C14" s="15">
        <v>8.5</v>
      </c>
    </row>
    <row r="15" spans="1:3" x14ac:dyDescent="0.25">
      <c r="A15" s="3" t="s">
        <v>102</v>
      </c>
      <c r="B15" s="4">
        <v>21065</v>
      </c>
      <c r="C15" s="15">
        <v>5.43</v>
      </c>
    </row>
    <row r="16" spans="1:3" x14ac:dyDescent="0.25">
      <c r="A16" s="3" t="s">
        <v>103</v>
      </c>
      <c r="B16" s="4">
        <v>321878</v>
      </c>
      <c r="C16" s="15">
        <v>81.03</v>
      </c>
    </row>
    <row r="17" spans="1:3" x14ac:dyDescent="0.25">
      <c r="A17" s="3" t="s">
        <v>104</v>
      </c>
      <c r="B17" s="4">
        <v>26378</v>
      </c>
      <c r="C17" s="15">
        <v>6</v>
      </c>
    </row>
    <row r="18" spans="1:3" x14ac:dyDescent="0.25">
      <c r="A18" s="3" t="s">
        <v>105</v>
      </c>
      <c r="B18" s="4">
        <v>46159</v>
      </c>
      <c r="C18" s="15">
        <v>28.08</v>
      </c>
    </row>
    <row r="19" spans="1:3" x14ac:dyDescent="0.25">
      <c r="A19" s="3" t="s">
        <v>106</v>
      </c>
      <c r="B19" s="4">
        <v>8617</v>
      </c>
      <c r="C19" s="15">
        <v>2</v>
      </c>
    </row>
    <row r="20" spans="1:3" x14ac:dyDescent="0.25">
      <c r="A20" s="3" t="s">
        <v>107</v>
      </c>
      <c r="B20" s="4">
        <v>210612</v>
      </c>
      <c r="C20" s="15">
        <v>59.53</v>
      </c>
    </row>
    <row r="21" spans="1:3" x14ac:dyDescent="0.25">
      <c r="A21" s="3" t="s">
        <v>108</v>
      </c>
      <c r="B21" s="4">
        <v>7216</v>
      </c>
      <c r="C21" s="15">
        <v>2.25</v>
      </c>
    </row>
    <row r="22" spans="1:3" x14ac:dyDescent="0.25">
      <c r="A22" s="3" t="s">
        <v>109</v>
      </c>
      <c r="B22" s="4">
        <v>214870</v>
      </c>
      <c r="C22" s="15">
        <v>50.38</v>
      </c>
    </row>
    <row r="23" spans="1:3" x14ac:dyDescent="0.25">
      <c r="A23" s="3" t="s">
        <v>110</v>
      </c>
      <c r="B23" s="4">
        <v>172008</v>
      </c>
      <c r="C23" s="15">
        <v>75.94</v>
      </c>
    </row>
    <row r="24" spans="1:3" x14ac:dyDescent="0.25">
      <c r="A24" s="3" t="s">
        <v>111</v>
      </c>
      <c r="B24" s="4">
        <v>28746</v>
      </c>
      <c r="C24" s="15">
        <v>9</v>
      </c>
    </row>
    <row r="25" spans="1:3" x14ac:dyDescent="0.25">
      <c r="A25" s="3" t="s">
        <v>112</v>
      </c>
      <c r="B25" s="4">
        <v>29603</v>
      </c>
      <c r="C25" s="15">
        <v>7.6</v>
      </c>
    </row>
    <row r="26" spans="1:3" x14ac:dyDescent="0.25">
      <c r="A26" s="3" t="s">
        <v>113</v>
      </c>
      <c r="B26" s="4">
        <v>66217</v>
      </c>
      <c r="C26" s="15">
        <v>19.3</v>
      </c>
    </row>
    <row r="27" spans="1:3" x14ac:dyDescent="0.25">
      <c r="A27" s="3" t="s">
        <v>114</v>
      </c>
      <c r="B27" s="4">
        <v>66250</v>
      </c>
      <c r="C27" s="15">
        <v>13.71</v>
      </c>
    </row>
    <row r="28" spans="1:3" x14ac:dyDescent="0.25">
      <c r="A28" s="3" t="s">
        <v>115</v>
      </c>
      <c r="B28" s="4">
        <v>106892</v>
      </c>
      <c r="C28" s="15">
        <v>22.75</v>
      </c>
    </row>
    <row r="29" spans="1:3" x14ac:dyDescent="0.25">
      <c r="A29" s="3" t="s">
        <v>116</v>
      </c>
      <c r="B29" s="4">
        <v>54053</v>
      </c>
      <c r="C29" s="15">
        <v>12.32</v>
      </c>
    </row>
    <row r="30" spans="1:3" x14ac:dyDescent="0.25">
      <c r="A30" s="3" t="s">
        <v>117</v>
      </c>
      <c r="B30" s="4">
        <v>17101</v>
      </c>
      <c r="C30" s="15">
        <v>6.46</v>
      </c>
    </row>
    <row r="31" spans="1:3" x14ac:dyDescent="0.25">
      <c r="A31" s="3" t="s">
        <v>118</v>
      </c>
      <c r="B31" s="4">
        <v>112511</v>
      </c>
      <c r="C31" s="15">
        <v>26.93</v>
      </c>
    </row>
    <row r="32" spans="1:3" x14ac:dyDescent="0.25">
      <c r="A32" s="3" t="s">
        <v>119</v>
      </c>
      <c r="B32" s="4">
        <v>5546</v>
      </c>
      <c r="C32" s="15">
        <v>2.1</v>
      </c>
    </row>
    <row r="33" spans="1:3" x14ac:dyDescent="0.25">
      <c r="A33" s="3" t="s">
        <v>120</v>
      </c>
      <c r="B33" s="4">
        <v>34123</v>
      </c>
      <c r="C33" s="15">
        <v>4.53</v>
      </c>
    </row>
    <row r="34" spans="1:3" x14ac:dyDescent="0.25">
      <c r="A34" s="3" t="s">
        <v>121</v>
      </c>
      <c r="B34" s="4">
        <v>70527</v>
      </c>
      <c r="C34" s="15">
        <v>14.5</v>
      </c>
    </row>
    <row r="35" spans="1:3" x14ac:dyDescent="0.25">
      <c r="A35" s="3" t="s">
        <v>122</v>
      </c>
      <c r="B35" s="4">
        <v>81410</v>
      </c>
      <c r="C35" s="15">
        <v>31.83</v>
      </c>
    </row>
    <row r="36" spans="1:3" x14ac:dyDescent="0.25">
      <c r="A36" s="3" t="s">
        <v>123</v>
      </c>
      <c r="B36" s="4">
        <v>28789</v>
      </c>
      <c r="C36" s="15">
        <v>7</v>
      </c>
    </row>
    <row r="37" spans="1:3" x14ac:dyDescent="0.25">
      <c r="A37" s="3" t="s">
        <v>124</v>
      </c>
      <c r="B37" s="4">
        <v>99064</v>
      </c>
      <c r="C37" s="15">
        <v>19.03</v>
      </c>
    </row>
    <row r="38" spans="1:3" x14ac:dyDescent="0.25">
      <c r="A38" s="3" t="s">
        <v>125</v>
      </c>
      <c r="B38" s="4">
        <v>9914</v>
      </c>
      <c r="C38" s="15">
        <v>3.23</v>
      </c>
    </row>
    <row r="39" spans="1:3" x14ac:dyDescent="0.25">
      <c r="A39" s="3" t="s">
        <v>126</v>
      </c>
      <c r="B39" s="4">
        <v>57978</v>
      </c>
      <c r="C39" s="15">
        <v>14.76</v>
      </c>
    </row>
    <row r="40" spans="1:3" x14ac:dyDescent="0.25">
      <c r="A40" s="3" t="s">
        <v>127</v>
      </c>
      <c r="B40" s="4">
        <v>65699</v>
      </c>
      <c r="C40" s="15">
        <v>17.64</v>
      </c>
    </row>
    <row r="41" spans="1:3" x14ac:dyDescent="0.25">
      <c r="A41" s="3" t="s">
        <v>128</v>
      </c>
      <c r="B41" s="4">
        <v>43672</v>
      </c>
      <c r="C41" s="15">
        <v>7.15</v>
      </c>
    </row>
    <row r="42" spans="1:3" x14ac:dyDescent="0.25">
      <c r="A42" s="3" t="s">
        <v>129</v>
      </c>
      <c r="B42" s="4">
        <v>4592</v>
      </c>
      <c r="C42" s="15">
        <v>3</v>
      </c>
    </row>
    <row r="43" spans="1:3" x14ac:dyDescent="0.25">
      <c r="A43" s="3" t="s">
        <v>130</v>
      </c>
      <c r="B43" s="4">
        <v>35193</v>
      </c>
      <c r="C43" s="15">
        <v>10.71</v>
      </c>
    </row>
    <row r="44" spans="1:3" x14ac:dyDescent="0.25">
      <c r="A44" s="3" t="s">
        <v>131</v>
      </c>
      <c r="B44" s="4">
        <v>51203</v>
      </c>
      <c r="C44" s="15">
        <v>11.35</v>
      </c>
    </row>
    <row r="45" spans="1:3" x14ac:dyDescent="0.25">
      <c r="A45" s="3" t="s">
        <v>132</v>
      </c>
      <c r="B45" s="4">
        <v>24468</v>
      </c>
      <c r="C45" s="15">
        <v>10.88</v>
      </c>
    </row>
    <row r="46" spans="1:3" x14ac:dyDescent="0.25">
      <c r="A46" s="3" t="s">
        <v>133</v>
      </c>
      <c r="B46" s="4">
        <v>11837</v>
      </c>
      <c r="C46" s="15">
        <v>3.25</v>
      </c>
    </row>
    <row r="47" spans="1:3" x14ac:dyDescent="0.25">
      <c r="A47" s="3" t="s">
        <v>134</v>
      </c>
      <c r="B47" s="4">
        <v>78208</v>
      </c>
      <c r="C47" s="15">
        <v>20.73</v>
      </c>
    </row>
    <row r="48" spans="1:3" x14ac:dyDescent="0.25">
      <c r="A48" s="3" t="s">
        <v>135</v>
      </c>
      <c r="B48" s="4">
        <v>61803</v>
      </c>
      <c r="C48" s="15">
        <v>9.0500000000000007</v>
      </c>
    </row>
    <row r="49" spans="1:3" x14ac:dyDescent="0.25">
      <c r="A49" s="3" t="s">
        <v>136</v>
      </c>
      <c r="B49" s="4">
        <v>28284</v>
      </c>
      <c r="C49" s="15">
        <v>8.48</v>
      </c>
    </row>
    <row r="50" spans="1:3" x14ac:dyDescent="0.25">
      <c r="A50" s="3" t="s">
        <v>137</v>
      </c>
      <c r="B50" s="4">
        <v>42298</v>
      </c>
      <c r="C50" s="15">
        <v>10.9</v>
      </c>
    </row>
    <row r="51" spans="1:3" x14ac:dyDescent="0.25">
      <c r="A51" s="3" t="s">
        <v>138</v>
      </c>
      <c r="B51" s="4">
        <v>41946</v>
      </c>
      <c r="C51" s="15">
        <v>12.63</v>
      </c>
    </row>
    <row r="52" spans="1:3" x14ac:dyDescent="0.25">
      <c r="A52" s="3" t="s">
        <v>139</v>
      </c>
      <c r="B52" s="4">
        <v>19703</v>
      </c>
      <c r="C52" s="15">
        <v>6</v>
      </c>
    </row>
    <row r="53" spans="1:3" x14ac:dyDescent="0.25">
      <c r="A53" s="3" t="s">
        <v>140</v>
      </c>
      <c r="B53" s="4">
        <v>8053</v>
      </c>
      <c r="C53" s="15">
        <v>2.98</v>
      </c>
    </row>
    <row r="54" spans="1:3" x14ac:dyDescent="0.25">
      <c r="A54" s="3" t="s">
        <v>141</v>
      </c>
      <c r="B54" s="4">
        <v>12386</v>
      </c>
      <c r="C54" s="15">
        <v>2.1</v>
      </c>
    </row>
    <row r="55" spans="1:3" x14ac:dyDescent="0.25">
      <c r="A55" s="7" t="s">
        <v>142</v>
      </c>
      <c r="B55" s="8">
        <v>25796</v>
      </c>
      <c r="C55" s="16">
        <v>3.6</v>
      </c>
    </row>
  </sheetData>
  <mergeCells count="1">
    <mergeCell ref="A1:C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4"/>
  <sheetViews>
    <sheetView zoomScaleNormal="100" workbookViewId="0">
      <selection sqref="A1:K1"/>
    </sheetView>
  </sheetViews>
  <sheetFormatPr defaultRowHeight="15" x14ac:dyDescent="0.25"/>
  <cols>
    <col min="1" max="1" width="50.85546875" customWidth="1"/>
    <col min="2" max="2" width="13.85546875" customWidth="1"/>
    <col min="3" max="3" width="23" style="226" customWidth="1"/>
    <col min="4" max="4" width="25.5703125" style="226" customWidth="1"/>
    <col min="5" max="5" width="25.7109375" style="226" customWidth="1"/>
    <col min="6" max="6" width="27.85546875" style="226" customWidth="1"/>
    <col min="7" max="7" width="23.85546875" style="226" customWidth="1"/>
    <col min="8" max="8" width="25.5703125" hidden="1" customWidth="1"/>
    <col min="9" max="9" width="25.7109375" hidden="1" customWidth="1"/>
    <col min="10" max="10" width="27.85546875" hidden="1" customWidth="1"/>
    <col min="11" max="11" width="23.85546875" hidden="1" customWidth="1"/>
  </cols>
  <sheetData>
    <row r="1" spans="1:11" x14ac:dyDescent="0.25">
      <c r="A1" s="245" t="s">
        <v>474</v>
      </c>
      <c r="B1" s="244"/>
      <c r="C1" s="244"/>
      <c r="D1" s="244"/>
      <c r="E1" s="244"/>
      <c r="F1" s="244"/>
      <c r="G1" s="244"/>
      <c r="H1" s="244"/>
      <c r="I1" s="244"/>
      <c r="J1" s="244"/>
      <c r="K1" s="243"/>
    </row>
    <row r="2" spans="1:11" x14ac:dyDescent="0.25">
      <c r="A2" s="17"/>
      <c r="B2" s="17"/>
      <c r="C2" s="246" t="s">
        <v>148</v>
      </c>
      <c r="D2" s="247"/>
      <c r="E2" s="247"/>
      <c r="F2" s="247"/>
      <c r="G2" s="247"/>
      <c r="H2" s="248" t="s">
        <v>149</v>
      </c>
      <c r="I2" s="249"/>
      <c r="J2" s="249"/>
      <c r="K2" s="250"/>
    </row>
    <row r="3" spans="1:11" x14ac:dyDescent="0.25">
      <c r="A3" s="1" t="s">
        <v>88</v>
      </c>
      <c r="B3" s="36" t="s">
        <v>457</v>
      </c>
      <c r="C3" s="223" t="s">
        <v>52</v>
      </c>
      <c r="D3" s="223" t="s">
        <v>48</v>
      </c>
      <c r="E3" s="223" t="s">
        <v>454</v>
      </c>
      <c r="F3" s="223" t="s">
        <v>455</v>
      </c>
      <c r="G3" s="223" t="s">
        <v>456</v>
      </c>
      <c r="H3" s="1" t="s">
        <v>48</v>
      </c>
      <c r="I3" s="1" t="s">
        <v>49</v>
      </c>
      <c r="J3" s="1" t="s">
        <v>50</v>
      </c>
      <c r="K3" s="2" t="s">
        <v>51</v>
      </c>
    </row>
    <row r="4" spans="1:11" x14ac:dyDescent="0.25">
      <c r="A4" s="233" t="s">
        <v>458</v>
      </c>
      <c r="B4" s="36"/>
      <c r="C4" s="223"/>
      <c r="D4" s="223"/>
      <c r="E4" s="223"/>
      <c r="F4" s="223"/>
      <c r="G4" s="223"/>
      <c r="H4" s="36"/>
      <c r="I4" s="36"/>
      <c r="J4" s="36"/>
      <c r="K4" s="2"/>
    </row>
    <row r="5" spans="1:11" x14ac:dyDescent="0.25">
      <c r="A5" s="3" t="s">
        <v>90</v>
      </c>
      <c r="B5" s="6">
        <v>7438</v>
      </c>
      <c r="C5" s="224">
        <v>174160</v>
      </c>
      <c r="D5" s="224">
        <v>103702</v>
      </c>
      <c r="E5" s="224">
        <v>29139</v>
      </c>
      <c r="F5" s="224">
        <v>26452</v>
      </c>
      <c r="G5" s="224">
        <v>14867</v>
      </c>
      <c r="H5" s="5">
        <v>0.94</v>
      </c>
      <c r="I5" s="5">
        <v>0.03</v>
      </c>
      <c r="J5" s="5">
        <v>0</v>
      </c>
      <c r="K5" s="11">
        <v>0.02</v>
      </c>
    </row>
    <row r="6" spans="1:11" x14ac:dyDescent="0.25">
      <c r="A6" s="3" t="s">
        <v>94</v>
      </c>
      <c r="B6" s="6">
        <v>9535</v>
      </c>
      <c r="C6" s="224">
        <v>117986</v>
      </c>
      <c r="D6" s="224">
        <v>111443</v>
      </c>
      <c r="E6" s="224">
        <v>3611</v>
      </c>
      <c r="F6" s="224">
        <v>390</v>
      </c>
      <c r="G6" s="224">
        <v>2542</v>
      </c>
      <c r="H6" s="5">
        <v>0.65</v>
      </c>
      <c r="I6" s="5">
        <v>0.21</v>
      </c>
      <c r="J6" s="5">
        <v>0.04</v>
      </c>
      <c r="K6" s="11">
        <v>0.1</v>
      </c>
    </row>
    <row r="7" spans="1:11" x14ac:dyDescent="0.25">
      <c r="A7" s="3" t="s">
        <v>96</v>
      </c>
      <c r="B7" s="6">
        <v>8088</v>
      </c>
      <c r="C7" s="224">
        <v>247803</v>
      </c>
      <c r="D7" s="224">
        <v>130000</v>
      </c>
      <c r="E7" s="224">
        <v>26145</v>
      </c>
      <c r="F7" s="224">
        <v>14895</v>
      </c>
      <c r="G7" s="224">
        <v>76763</v>
      </c>
      <c r="H7" s="5">
        <v>0.52</v>
      </c>
      <c r="I7" s="5">
        <v>0.11</v>
      </c>
      <c r="J7" s="5">
        <v>0.06</v>
      </c>
      <c r="K7" s="11">
        <v>0.31</v>
      </c>
    </row>
    <row r="8" spans="1:11" x14ac:dyDescent="0.25">
      <c r="A8" s="3" t="s">
        <v>99</v>
      </c>
      <c r="B8" s="6">
        <v>18059</v>
      </c>
      <c r="C8" s="224">
        <v>303974</v>
      </c>
      <c r="D8" s="224">
        <v>190972</v>
      </c>
      <c r="E8" s="224">
        <v>63513</v>
      </c>
      <c r="F8" s="224">
        <v>17589</v>
      </c>
      <c r="G8" s="224">
        <v>31900</v>
      </c>
      <c r="H8" s="5">
        <v>0.82</v>
      </c>
      <c r="I8" s="5">
        <v>0.12</v>
      </c>
      <c r="J8" s="5">
        <v>0</v>
      </c>
      <c r="K8" s="11">
        <v>0.06</v>
      </c>
    </row>
    <row r="9" spans="1:11" x14ac:dyDescent="0.25">
      <c r="A9" s="3" t="s">
        <v>106</v>
      </c>
      <c r="B9" s="6">
        <v>8617</v>
      </c>
      <c r="C9" s="224">
        <v>119616</v>
      </c>
      <c r="D9" s="224">
        <v>78000</v>
      </c>
      <c r="E9" s="224">
        <v>23168</v>
      </c>
      <c r="F9" s="224">
        <v>14645</v>
      </c>
      <c r="G9" s="224">
        <v>3803</v>
      </c>
      <c r="H9" s="5">
        <v>0.76</v>
      </c>
      <c r="I9" s="5">
        <v>0.14000000000000001</v>
      </c>
      <c r="J9" s="5">
        <v>0.02</v>
      </c>
      <c r="K9" s="11">
        <v>0.08</v>
      </c>
    </row>
    <row r="10" spans="1:11" x14ac:dyDescent="0.25">
      <c r="A10" s="3" t="s">
        <v>108</v>
      </c>
      <c r="B10" s="6">
        <v>7216</v>
      </c>
      <c r="C10" s="224">
        <v>130886</v>
      </c>
      <c r="D10" s="224">
        <v>80300</v>
      </c>
      <c r="E10" s="224">
        <v>22684</v>
      </c>
      <c r="F10" s="224">
        <v>15150</v>
      </c>
      <c r="G10" s="224">
        <v>12752</v>
      </c>
      <c r="H10" s="5">
        <v>0.81</v>
      </c>
      <c r="I10" s="5">
        <v>0.09</v>
      </c>
      <c r="J10" s="5">
        <v>0.05</v>
      </c>
      <c r="K10" s="11">
        <v>0.05</v>
      </c>
    </row>
    <row r="11" spans="1:11" x14ac:dyDescent="0.25">
      <c r="A11" s="3" t="s">
        <v>119</v>
      </c>
      <c r="B11" s="6">
        <v>5546</v>
      </c>
      <c r="C11" s="224">
        <v>117201</v>
      </c>
      <c r="D11" s="224">
        <v>69350</v>
      </c>
      <c r="E11" s="224">
        <v>27131</v>
      </c>
      <c r="F11" s="224">
        <v>11238</v>
      </c>
      <c r="G11" s="224">
        <v>9482</v>
      </c>
      <c r="H11" s="5">
        <v>0.78</v>
      </c>
      <c r="I11" s="5">
        <v>0.12</v>
      </c>
      <c r="J11" s="5">
        <v>0.02</v>
      </c>
      <c r="K11" s="11">
        <v>7.0000000000000007E-2</v>
      </c>
    </row>
    <row r="12" spans="1:11" x14ac:dyDescent="0.25">
      <c r="A12" s="3" t="s">
        <v>125</v>
      </c>
      <c r="B12" s="6">
        <v>9914</v>
      </c>
      <c r="C12" s="224">
        <v>141684</v>
      </c>
      <c r="D12" s="224">
        <v>79551</v>
      </c>
      <c r="E12" s="224">
        <v>25223</v>
      </c>
      <c r="F12" s="224">
        <v>14993</v>
      </c>
      <c r="G12" s="224">
        <v>21917</v>
      </c>
      <c r="H12" s="5">
        <v>0.63</v>
      </c>
      <c r="I12" s="5">
        <v>0.21</v>
      </c>
      <c r="J12" s="5">
        <v>0.06</v>
      </c>
      <c r="K12" s="11">
        <v>0.1</v>
      </c>
    </row>
    <row r="13" spans="1:11" x14ac:dyDescent="0.25">
      <c r="A13" s="3" t="s">
        <v>129</v>
      </c>
      <c r="B13" s="6">
        <v>4592</v>
      </c>
      <c r="C13" s="224">
        <v>162557</v>
      </c>
      <c r="D13" s="224">
        <v>121211</v>
      </c>
      <c r="E13" s="224">
        <v>26525</v>
      </c>
      <c r="F13" s="224">
        <v>2775</v>
      </c>
      <c r="G13" s="224">
        <v>12046</v>
      </c>
      <c r="H13" s="5">
        <v>0.99</v>
      </c>
      <c r="I13" s="5">
        <v>0</v>
      </c>
      <c r="J13" s="5">
        <v>0</v>
      </c>
      <c r="K13" s="11">
        <v>0.01</v>
      </c>
    </row>
    <row r="14" spans="1:11" x14ac:dyDescent="0.25">
      <c r="A14" s="3" t="s">
        <v>133</v>
      </c>
      <c r="B14" s="6">
        <v>11837</v>
      </c>
      <c r="C14" s="224">
        <v>144676</v>
      </c>
      <c r="D14" s="224">
        <v>102200</v>
      </c>
      <c r="E14" s="224">
        <v>29573</v>
      </c>
      <c r="F14" s="224">
        <v>12234</v>
      </c>
      <c r="G14" s="224">
        <v>669</v>
      </c>
      <c r="H14" s="5">
        <v>0.74</v>
      </c>
      <c r="I14" s="5">
        <v>0.19</v>
      </c>
      <c r="J14" s="5">
        <v>0.02</v>
      </c>
      <c r="K14" s="11">
        <v>0.05</v>
      </c>
    </row>
    <row r="15" spans="1:11" x14ac:dyDescent="0.25">
      <c r="A15" s="3" t="s">
        <v>139</v>
      </c>
      <c r="B15" s="6">
        <v>19703</v>
      </c>
      <c r="C15" s="224">
        <v>445930</v>
      </c>
      <c r="D15" s="224">
        <v>269950</v>
      </c>
      <c r="E15" s="224">
        <v>79852</v>
      </c>
      <c r="F15" s="224">
        <v>14734</v>
      </c>
      <c r="G15" s="224">
        <v>81394</v>
      </c>
      <c r="H15" s="5">
        <v>0.77</v>
      </c>
      <c r="I15" s="5">
        <v>0.16</v>
      </c>
      <c r="J15" s="5">
        <v>0.03</v>
      </c>
      <c r="K15" s="11">
        <v>0.04</v>
      </c>
    </row>
    <row r="16" spans="1:11" x14ac:dyDescent="0.25">
      <c r="A16" s="3" t="s">
        <v>140</v>
      </c>
      <c r="B16" s="6">
        <v>8053</v>
      </c>
      <c r="C16" s="224">
        <v>159844</v>
      </c>
      <c r="D16" s="224">
        <v>104700</v>
      </c>
      <c r="E16" s="224">
        <v>20169</v>
      </c>
      <c r="F16" s="224">
        <v>25328</v>
      </c>
      <c r="G16" s="224">
        <v>9647</v>
      </c>
      <c r="H16" s="5">
        <v>0.8</v>
      </c>
      <c r="I16" s="5">
        <v>0.15</v>
      </c>
      <c r="J16" s="5">
        <v>0</v>
      </c>
      <c r="K16" s="11">
        <v>0.05</v>
      </c>
    </row>
    <row r="17" spans="1:11" x14ac:dyDescent="0.25">
      <c r="A17" s="3" t="s">
        <v>141</v>
      </c>
      <c r="B17" s="6">
        <v>12386</v>
      </c>
      <c r="C17" s="224">
        <v>146403</v>
      </c>
      <c r="D17" s="224">
        <v>87627</v>
      </c>
      <c r="E17" s="224">
        <v>22278</v>
      </c>
      <c r="F17" s="224">
        <v>24865</v>
      </c>
      <c r="G17" s="224">
        <v>11633</v>
      </c>
      <c r="H17" s="5">
        <v>0.78</v>
      </c>
      <c r="I17" s="5">
        <v>0.19</v>
      </c>
      <c r="J17" s="5">
        <v>0.02</v>
      </c>
      <c r="K17" s="11">
        <v>0.01</v>
      </c>
    </row>
    <row r="18" spans="1:11" x14ac:dyDescent="0.25">
      <c r="A18" s="233" t="s">
        <v>459</v>
      </c>
      <c r="B18" s="6"/>
      <c r="C18" s="224"/>
      <c r="D18" s="224"/>
      <c r="E18" s="224"/>
      <c r="F18" s="224"/>
      <c r="G18" s="224"/>
      <c r="H18" s="5"/>
      <c r="I18" s="5"/>
      <c r="J18" s="5"/>
      <c r="K18" s="11"/>
    </row>
    <row r="19" spans="1:11" x14ac:dyDescent="0.25">
      <c r="A19" s="3" t="s">
        <v>92</v>
      </c>
      <c r="B19" s="6">
        <v>28968</v>
      </c>
      <c r="C19" s="224">
        <v>708411</v>
      </c>
      <c r="D19" s="224">
        <v>553814</v>
      </c>
      <c r="E19" s="224">
        <v>88196</v>
      </c>
      <c r="F19" s="224">
        <v>17428</v>
      </c>
      <c r="G19" s="224">
        <v>48973</v>
      </c>
      <c r="H19" s="5">
        <v>0.86</v>
      </c>
      <c r="I19" s="5">
        <v>0.1</v>
      </c>
      <c r="J19" s="5">
        <v>0.02</v>
      </c>
      <c r="K19" s="11">
        <v>0.02</v>
      </c>
    </row>
    <row r="20" spans="1:11" x14ac:dyDescent="0.25">
      <c r="A20" s="3" t="s">
        <v>93</v>
      </c>
      <c r="B20" s="6">
        <v>20077</v>
      </c>
      <c r="C20" s="224">
        <v>579834</v>
      </c>
      <c r="D20" s="224">
        <v>469842</v>
      </c>
      <c r="E20" s="224">
        <v>52704</v>
      </c>
      <c r="F20" s="224">
        <v>28784</v>
      </c>
      <c r="G20" s="224">
        <v>28504</v>
      </c>
      <c r="H20" s="5">
        <v>0.77</v>
      </c>
      <c r="I20" s="5">
        <v>0.08</v>
      </c>
      <c r="J20" s="5">
        <v>0.01</v>
      </c>
      <c r="K20" s="11">
        <v>0.14000000000000001</v>
      </c>
    </row>
    <row r="21" spans="1:11" x14ac:dyDescent="0.25">
      <c r="A21" s="3" t="s">
        <v>98</v>
      </c>
      <c r="B21" s="6">
        <v>34605</v>
      </c>
      <c r="C21" s="224">
        <v>393610</v>
      </c>
      <c r="D21" s="224">
        <v>255167</v>
      </c>
      <c r="E21" s="224">
        <v>81323</v>
      </c>
      <c r="F21" s="224">
        <v>16068</v>
      </c>
      <c r="G21" s="224">
        <v>41052</v>
      </c>
      <c r="H21" s="5">
        <v>0.91</v>
      </c>
      <c r="I21" s="5">
        <v>0.06</v>
      </c>
      <c r="J21" s="5">
        <v>0.02</v>
      </c>
      <c r="K21" s="11">
        <v>0.02</v>
      </c>
    </row>
    <row r="22" spans="1:11" x14ac:dyDescent="0.25">
      <c r="A22" s="3" t="s">
        <v>101</v>
      </c>
      <c r="B22" s="6">
        <v>31241</v>
      </c>
      <c r="C22" s="224">
        <v>470213</v>
      </c>
      <c r="D22" s="224">
        <v>365781</v>
      </c>
      <c r="E22" s="224">
        <v>91214</v>
      </c>
      <c r="F22" s="224">
        <v>8520</v>
      </c>
      <c r="G22" s="224">
        <v>4698</v>
      </c>
      <c r="H22" s="5">
        <v>0.75</v>
      </c>
      <c r="I22" s="5">
        <v>0.14000000000000001</v>
      </c>
      <c r="J22" s="5">
        <v>0.01</v>
      </c>
      <c r="K22" s="11">
        <v>0.1</v>
      </c>
    </row>
    <row r="23" spans="1:11" x14ac:dyDescent="0.25">
      <c r="A23" s="3" t="s">
        <v>102</v>
      </c>
      <c r="B23" s="6">
        <v>21065</v>
      </c>
      <c r="C23" s="224">
        <v>359510</v>
      </c>
      <c r="D23" s="224">
        <v>272778</v>
      </c>
      <c r="E23" s="224">
        <v>45448</v>
      </c>
      <c r="F23" s="224">
        <v>8906</v>
      </c>
      <c r="G23" s="224">
        <v>32378</v>
      </c>
      <c r="H23" s="5">
        <v>0.65</v>
      </c>
      <c r="I23" s="5">
        <v>0.19</v>
      </c>
      <c r="J23" s="5">
        <v>0.12</v>
      </c>
      <c r="K23" s="11">
        <v>0.03</v>
      </c>
    </row>
    <row r="24" spans="1:11" x14ac:dyDescent="0.25">
      <c r="A24" s="3" t="s">
        <v>104</v>
      </c>
      <c r="B24" s="6">
        <v>26378</v>
      </c>
      <c r="C24" s="224">
        <v>470956</v>
      </c>
      <c r="D24" s="224">
        <v>364672</v>
      </c>
      <c r="E24" s="224">
        <v>73760</v>
      </c>
      <c r="F24" s="224">
        <v>13637</v>
      </c>
      <c r="G24" s="224">
        <v>18887</v>
      </c>
      <c r="H24" s="5">
        <v>0.75</v>
      </c>
      <c r="I24" s="5">
        <v>0.1</v>
      </c>
      <c r="J24" s="5">
        <v>0.01</v>
      </c>
      <c r="K24" s="11">
        <v>0.14000000000000001</v>
      </c>
    </row>
    <row r="25" spans="1:11" x14ac:dyDescent="0.25">
      <c r="A25" s="3" t="s">
        <v>111</v>
      </c>
      <c r="B25" s="6">
        <v>28746</v>
      </c>
      <c r="C25" s="224">
        <v>430394</v>
      </c>
      <c r="D25" s="224">
        <v>329204</v>
      </c>
      <c r="E25" s="224">
        <v>73887</v>
      </c>
      <c r="F25" s="224">
        <v>15303</v>
      </c>
      <c r="G25" s="224">
        <v>12000</v>
      </c>
      <c r="H25" s="5">
        <v>0.76</v>
      </c>
      <c r="I25" s="5">
        <v>0.17</v>
      </c>
      <c r="J25" s="5">
        <v>0.04</v>
      </c>
      <c r="K25" s="11">
        <v>0.03</v>
      </c>
    </row>
    <row r="26" spans="1:11" x14ac:dyDescent="0.25">
      <c r="A26" s="3" t="s">
        <v>112</v>
      </c>
      <c r="B26" s="6">
        <v>29603</v>
      </c>
      <c r="C26" s="224">
        <v>288185</v>
      </c>
      <c r="D26" s="224">
        <v>193300</v>
      </c>
      <c r="E26" s="224">
        <v>55431</v>
      </c>
      <c r="F26" s="224">
        <v>14701</v>
      </c>
      <c r="G26" s="224">
        <v>24753</v>
      </c>
      <c r="H26" s="5">
        <v>0.78</v>
      </c>
      <c r="I26" s="5">
        <v>0.12</v>
      </c>
      <c r="J26" s="5">
        <v>0.02</v>
      </c>
      <c r="K26" s="11">
        <v>0.08</v>
      </c>
    </row>
    <row r="27" spans="1:11" x14ac:dyDescent="0.25">
      <c r="A27" s="3" t="s">
        <v>120</v>
      </c>
      <c r="B27" s="6">
        <v>34123</v>
      </c>
      <c r="C27" s="224">
        <v>302222</v>
      </c>
      <c r="D27" s="224">
        <v>209911</v>
      </c>
      <c r="E27" s="224">
        <v>65909</v>
      </c>
      <c r="F27" s="224">
        <v>11768</v>
      </c>
      <c r="G27" s="224">
        <v>14634</v>
      </c>
      <c r="H27" s="5">
        <v>0.73</v>
      </c>
      <c r="I27" s="5">
        <v>0.16</v>
      </c>
      <c r="J27" s="5">
        <v>0.02</v>
      </c>
      <c r="K27" s="11">
        <v>0.1</v>
      </c>
    </row>
    <row r="28" spans="1:11" x14ac:dyDescent="0.25">
      <c r="A28" s="3" t="s">
        <v>123</v>
      </c>
      <c r="B28" s="6">
        <v>28789</v>
      </c>
      <c r="C28" s="224">
        <v>395830</v>
      </c>
      <c r="D28" s="224">
        <v>293000</v>
      </c>
      <c r="E28" s="224">
        <v>23319</v>
      </c>
      <c r="F28" s="224">
        <v>23657</v>
      </c>
      <c r="G28" s="224">
        <v>55854</v>
      </c>
      <c r="H28" s="5">
        <v>0.67</v>
      </c>
      <c r="I28" s="5">
        <v>0.19</v>
      </c>
      <c r="J28" s="5">
        <v>0.05</v>
      </c>
      <c r="K28" s="11">
        <v>0.09</v>
      </c>
    </row>
    <row r="29" spans="1:11" x14ac:dyDescent="0.25">
      <c r="A29" s="3" t="s">
        <v>130</v>
      </c>
      <c r="B29" s="6">
        <v>35193</v>
      </c>
      <c r="C29" s="224">
        <v>523094</v>
      </c>
      <c r="D29" s="224">
        <v>359583</v>
      </c>
      <c r="E29" s="224">
        <v>92685</v>
      </c>
      <c r="F29" s="224">
        <v>16164</v>
      </c>
      <c r="G29" s="224">
        <v>54662</v>
      </c>
      <c r="H29" s="5">
        <v>0.86</v>
      </c>
      <c r="I29" s="5">
        <v>0.1</v>
      </c>
      <c r="J29" s="5">
        <v>0.01</v>
      </c>
      <c r="K29" s="11">
        <v>0.03</v>
      </c>
    </row>
    <row r="30" spans="1:11" x14ac:dyDescent="0.25">
      <c r="A30" s="3" t="s">
        <v>132</v>
      </c>
      <c r="B30" s="6">
        <v>24468</v>
      </c>
      <c r="C30" s="224">
        <v>750369</v>
      </c>
      <c r="D30" s="224">
        <v>589837</v>
      </c>
      <c r="E30" s="224">
        <v>89395</v>
      </c>
      <c r="F30" s="224">
        <v>17927</v>
      </c>
      <c r="G30" s="224">
        <v>53210</v>
      </c>
      <c r="H30" s="5">
        <v>0.77</v>
      </c>
      <c r="I30" s="5">
        <v>0.14000000000000001</v>
      </c>
      <c r="J30" s="5">
        <v>0.04</v>
      </c>
      <c r="K30" s="11">
        <v>0.04</v>
      </c>
    </row>
    <row r="31" spans="1:11" x14ac:dyDescent="0.25">
      <c r="A31" s="3" t="s">
        <v>136</v>
      </c>
      <c r="B31" s="6">
        <v>28284</v>
      </c>
      <c r="C31" s="224">
        <v>388343</v>
      </c>
      <c r="D31" s="224">
        <v>290191</v>
      </c>
      <c r="E31" s="224">
        <v>59614</v>
      </c>
      <c r="F31" s="224">
        <v>15285</v>
      </c>
      <c r="G31" s="224">
        <v>23253</v>
      </c>
      <c r="H31" s="5">
        <v>0.88</v>
      </c>
      <c r="I31" s="5">
        <v>0.1</v>
      </c>
      <c r="J31" s="5">
        <v>0.01</v>
      </c>
      <c r="K31" s="11">
        <v>0.01</v>
      </c>
    </row>
    <row r="32" spans="1:11" x14ac:dyDescent="0.25">
      <c r="A32" s="3" t="s">
        <v>142</v>
      </c>
      <c r="B32" s="6">
        <v>25796</v>
      </c>
      <c r="C32" s="224">
        <v>303833</v>
      </c>
      <c r="D32" s="224">
        <v>211827</v>
      </c>
      <c r="E32" s="224">
        <v>48469</v>
      </c>
      <c r="F32" s="224">
        <v>17514</v>
      </c>
      <c r="G32" s="224">
        <v>26023</v>
      </c>
      <c r="H32" s="5">
        <v>0.61</v>
      </c>
      <c r="I32" s="5">
        <v>0.17</v>
      </c>
      <c r="J32" s="5">
        <v>0.12</v>
      </c>
      <c r="K32" s="11">
        <v>0.1</v>
      </c>
    </row>
    <row r="33" spans="1:11" x14ac:dyDescent="0.25">
      <c r="A33" s="233" t="s">
        <v>460</v>
      </c>
      <c r="B33" s="6"/>
      <c r="C33" s="224"/>
      <c r="D33" s="224"/>
      <c r="E33" s="224"/>
      <c r="F33" s="224"/>
      <c r="G33" s="224"/>
      <c r="H33" s="5"/>
      <c r="I33" s="5"/>
      <c r="J33" s="5"/>
      <c r="K33" s="11"/>
    </row>
    <row r="34" spans="1:11" x14ac:dyDescent="0.25">
      <c r="A34" s="3" t="s">
        <v>97</v>
      </c>
      <c r="B34" s="6">
        <v>57283</v>
      </c>
      <c r="C34" s="224">
        <v>893525</v>
      </c>
      <c r="D34" s="224">
        <v>676803</v>
      </c>
      <c r="E34" s="224">
        <v>125746</v>
      </c>
      <c r="F34" s="224">
        <v>16207</v>
      </c>
      <c r="G34" s="224">
        <v>74769</v>
      </c>
      <c r="H34" s="5">
        <v>0.59</v>
      </c>
      <c r="I34" s="5">
        <v>0.23</v>
      </c>
      <c r="J34" s="5">
        <v>0.1</v>
      </c>
      <c r="K34" s="11">
        <v>0.08</v>
      </c>
    </row>
    <row r="35" spans="1:11" x14ac:dyDescent="0.25">
      <c r="A35" s="3" t="s">
        <v>105</v>
      </c>
      <c r="B35" s="6">
        <v>46159</v>
      </c>
      <c r="C35" s="224">
        <v>2128199</v>
      </c>
      <c r="D35" s="224">
        <v>1639237</v>
      </c>
      <c r="E35" s="224">
        <v>167931</v>
      </c>
      <c r="F35" s="224">
        <v>13637</v>
      </c>
      <c r="G35" s="224">
        <v>307394</v>
      </c>
      <c r="H35" s="5">
        <v>0.56000000000000005</v>
      </c>
      <c r="I35" s="5">
        <v>0.18</v>
      </c>
      <c r="J35" s="5">
        <v>0.11</v>
      </c>
      <c r="K35" s="11">
        <v>0.15</v>
      </c>
    </row>
    <row r="36" spans="1:11" x14ac:dyDescent="0.25">
      <c r="A36" s="3" t="s">
        <v>116</v>
      </c>
      <c r="B36" s="6">
        <v>54053</v>
      </c>
      <c r="C36" s="224">
        <v>917187</v>
      </c>
      <c r="D36" s="224">
        <v>668477</v>
      </c>
      <c r="E36" s="224">
        <v>143963</v>
      </c>
      <c r="F36" s="224">
        <v>16728</v>
      </c>
      <c r="G36" s="224">
        <v>88019</v>
      </c>
      <c r="H36" s="5">
        <v>0.82</v>
      </c>
      <c r="I36" s="5">
        <v>0.12</v>
      </c>
      <c r="J36" s="5">
        <v>0.01</v>
      </c>
      <c r="K36" s="11">
        <v>0.05</v>
      </c>
    </row>
    <row r="37" spans="1:11" x14ac:dyDescent="0.25">
      <c r="A37" s="3" t="s">
        <v>126</v>
      </c>
      <c r="B37" s="6">
        <v>57978</v>
      </c>
      <c r="C37" s="224">
        <v>840496</v>
      </c>
      <c r="D37" s="224">
        <v>646834</v>
      </c>
      <c r="E37" s="224">
        <v>137145</v>
      </c>
      <c r="F37" s="224">
        <v>17503</v>
      </c>
      <c r="G37" s="224">
        <v>39014</v>
      </c>
      <c r="H37" s="5">
        <v>0.66</v>
      </c>
      <c r="I37" s="5">
        <v>0.23</v>
      </c>
      <c r="J37" s="5">
        <v>0.03</v>
      </c>
      <c r="K37" s="11">
        <v>0.08</v>
      </c>
    </row>
    <row r="38" spans="1:11" x14ac:dyDescent="0.25">
      <c r="A38" s="3" t="s">
        <v>128</v>
      </c>
      <c r="B38" s="6">
        <v>43672</v>
      </c>
      <c r="C38" s="224">
        <v>268103</v>
      </c>
      <c r="D38" s="224">
        <v>154000</v>
      </c>
      <c r="E38" s="224">
        <v>88210</v>
      </c>
      <c r="F38" s="224">
        <v>11270</v>
      </c>
      <c r="G38" s="224">
        <v>14623</v>
      </c>
      <c r="H38" s="5">
        <v>0.77</v>
      </c>
      <c r="I38" s="5">
        <v>0.16</v>
      </c>
      <c r="J38" s="5">
        <v>0.02</v>
      </c>
      <c r="K38" s="11">
        <v>0.05</v>
      </c>
    </row>
    <row r="39" spans="1:11" x14ac:dyDescent="0.25">
      <c r="A39" s="3" t="s">
        <v>131</v>
      </c>
      <c r="B39" s="6">
        <v>51203</v>
      </c>
      <c r="C39" s="224">
        <v>764434</v>
      </c>
      <c r="D39" s="224">
        <v>603889</v>
      </c>
      <c r="E39" s="224">
        <v>93545</v>
      </c>
      <c r="F39" s="224">
        <v>34786</v>
      </c>
      <c r="G39" s="224">
        <v>32214</v>
      </c>
      <c r="H39" s="5">
        <v>0.81</v>
      </c>
      <c r="I39" s="5">
        <v>0.13</v>
      </c>
      <c r="J39" s="5">
        <v>0.02</v>
      </c>
      <c r="K39" s="11">
        <v>0.03</v>
      </c>
    </row>
    <row r="40" spans="1:11" x14ac:dyDescent="0.25">
      <c r="A40" s="3" t="s">
        <v>137</v>
      </c>
      <c r="B40" s="6">
        <v>42298</v>
      </c>
      <c r="C40" s="224">
        <v>904231</v>
      </c>
      <c r="D40" s="224">
        <v>776553</v>
      </c>
      <c r="E40" s="224">
        <v>104096</v>
      </c>
      <c r="F40" s="224">
        <v>10554</v>
      </c>
      <c r="G40" s="224">
        <v>13028</v>
      </c>
      <c r="H40" s="5">
        <v>0.74</v>
      </c>
      <c r="I40" s="5">
        <v>0.06</v>
      </c>
      <c r="J40" s="5">
        <v>0.06</v>
      </c>
      <c r="K40" s="11">
        <v>0.14000000000000001</v>
      </c>
    </row>
    <row r="41" spans="1:11" x14ac:dyDescent="0.25">
      <c r="A41" s="3" t="s">
        <v>138</v>
      </c>
      <c r="B41" s="6">
        <v>41946</v>
      </c>
      <c r="C41" s="224">
        <v>886348</v>
      </c>
      <c r="D41" s="224">
        <v>732604</v>
      </c>
      <c r="E41" s="224">
        <v>117927</v>
      </c>
      <c r="F41" s="224">
        <v>16127</v>
      </c>
      <c r="G41" s="224">
        <v>19690</v>
      </c>
      <c r="H41" s="5">
        <v>0.69</v>
      </c>
      <c r="I41" s="5">
        <v>0.22</v>
      </c>
      <c r="J41" s="5">
        <v>0.04</v>
      </c>
      <c r="K41" s="11">
        <v>0.05</v>
      </c>
    </row>
    <row r="42" spans="1:11" x14ac:dyDescent="0.25">
      <c r="A42" s="233" t="s">
        <v>461</v>
      </c>
      <c r="B42" s="6"/>
      <c r="C42" s="224"/>
      <c r="D42" s="224"/>
      <c r="E42" s="224"/>
      <c r="F42" s="224"/>
      <c r="G42" s="224"/>
      <c r="H42" s="5"/>
      <c r="I42" s="5"/>
      <c r="J42" s="5"/>
      <c r="K42" s="11"/>
    </row>
    <row r="43" spans="1:11" x14ac:dyDescent="0.25">
      <c r="A43" s="3" t="s">
        <v>100</v>
      </c>
      <c r="B43" s="6">
        <v>61086</v>
      </c>
      <c r="C43" s="224">
        <v>750082</v>
      </c>
      <c r="D43" s="224">
        <v>552783</v>
      </c>
      <c r="E43" s="224">
        <v>142908</v>
      </c>
      <c r="F43" s="224">
        <v>17911</v>
      </c>
      <c r="G43" s="224">
        <v>36480</v>
      </c>
      <c r="H43" s="5">
        <v>0.74</v>
      </c>
      <c r="I43" s="5">
        <v>0.18</v>
      </c>
      <c r="J43" s="5">
        <v>0.02</v>
      </c>
      <c r="K43" s="11">
        <v>0.06</v>
      </c>
    </row>
    <row r="44" spans="1:11" x14ac:dyDescent="0.25">
      <c r="A44" s="3" t="s">
        <v>113</v>
      </c>
      <c r="B44" s="6">
        <v>66217</v>
      </c>
      <c r="C44" s="224">
        <v>965344</v>
      </c>
      <c r="D44" s="224">
        <v>828790</v>
      </c>
      <c r="E44" s="224">
        <v>95119</v>
      </c>
      <c r="F44" s="224">
        <v>19426</v>
      </c>
      <c r="G44" s="224">
        <v>22009</v>
      </c>
      <c r="H44" s="5">
        <v>0.69</v>
      </c>
      <c r="I44" s="5">
        <v>0.18</v>
      </c>
      <c r="J44" s="5">
        <v>0.03</v>
      </c>
      <c r="K44" s="11">
        <v>0.1</v>
      </c>
    </row>
    <row r="45" spans="1:11" x14ac:dyDescent="0.25">
      <c r="A45" s="3" t="s">
        <v>114</v>
      </c>
      <c r="B45" s="6">
        <v>66250</v>
      </c>
      <c r="C45" s="224">
        <v>1064228</v>
      </c>
      <c r="D45" s="224">
        <v>828349</v>
      </c>
      <c r="E45" s="224">
        <v>131957</v>
      </c>
      <c r="F45" s="224">
        <v>19016</v>
      </c>
      <c r="G45" s="224">
        <v>84906</v>
      </c>
      <c r="H45" s="5">
        <v>0.79</v>
      </c>
      <c r="I45" s="5">
        <v>0.12</v>
      </c>
      <c r="J45" s="5">
        <v>0.05</v>
      </c>
      <c r="K45" s="11">
        <v>0.04</v>
      </c>
    </row>
    <row r="46" spans="1:11" x14ac:dyDescent="0.25">
      <c r="A46" s="3" t="s">
        <v>121</v>
      </c>
      <c r="B46" s="6">
        <v>70527</v>
      </c>
      <c r="C46" s="224">
        <v>1129783</v>
      </c>
      <c r="D46" s="224">
        <v>917000</v>
      </c>
      <c r="E46" s="224">
        <v>147385</v>
      </c>
      <c r="F46" s="224">
        <v>26474</v>
      </c>
      <c r="G46" s="224">
        <v>38924</v>
      </c>
      <c r="H46" s="5">
        <v>0.79</v>
      </c>
      <c r="I46" s="5">
        <v>0.12</v>
      </c>
      <c r="J46" s="5">
        <v>0.02</v>
      </c>
      <c r="K46" s="11">
        <v>7.0000000000000007E-2</v>
      </c>
    </row>
    <row r="47" spans="1:11" x14ac:dyDescent="0.25">
      <c r="A47" s="3" t="s">
        <v>127</v>
      </c>
      <c r="B47" s="6">
        <v>65699</v>
      </c>
      <c r="C47" s="224">
        <v>883513</v>
      </c>
      <c r="D47" s="224">
        <v>655171</v>
      </c>
      <c r="E47" s="224">
        <v>161280</v>
      </c>
      <c r="F47" s="224">
        <v>16270</v>
      </c>
      <c r="G47" s="224">
        <v>50792</v>
      </c>
      <c r="H47" s="5">
        <v>0.75</v>
      </c>
      <c r="I47" s="5">
        <v>0.16</v>
      </c>
      <c r="J47" s="5">
        <v>0.02</v>
      </c>
      <c r="K47" s="11">
        <v>7.0000000000000007E-2</v>
      </c>
    </row>
    <row r="48" spans="1:11" x14ac:dyDescent="0.25">
      <c r="A48" s="3" t="s">
        <v>134</v>
      </c>
      <c r="B48" s="6">
        <v>78208</v>
      </c>
      <c r="C48" s="224">
        <v>2229887</v>
      </c>
      <c r="D48" s="224">
        <v>1935239</v>
      </c>
      <c r="E48" s="224">
        <v>175997</v>
      </c>
      <c r="F48" s="224">
        <v>22695</v>
      </c>
      <c r="G48" s="224">
        <v>95956</v>
      </c>
      <c r="H48" s="5">
        <v>0.71</v>
      </c>
      <c r="I48" s="5">
        <v>0.2</v>
      </c>
      <c r="J48" s="5">
        <v>0.08</v>
      </c>
      <c r="K48" s="11">
        <v>0</v>
      </c>
    </row>
    <row r="49" spans="1:11" x14ac:dyDescent="0.25">
      <c r="A49" s="3" t="s">
        <v>135</v>
      </c>
      <c r="B49" s="6">
        <v>61803</v>
      </c>
      <c r="C49" s="224">
        <v>457821</v>
      </c>
      <c r="D49" s="224">
        <v>317495</v>
      </c>
      <c r="E49" s="224">
        <v>119446</v>
      </c>
      <c r="F49" s="224">
        <v>20561</v>
      </c>
      <c r="G49" s="224">
        <v>319</v>
      </c>
      <c r="H49" s="5">
        <v>0.56999999999999995</v>
      </c>
      <c r="I49" s="5">
        <v>0.33</v>
      </c>
      <c r="J49" s="5">
        <v>0.04</v>
      </c>
      <c r="K49" s="11">
        <v>0.05</v>
      </c>
    </row>
    <row r="50" spans="1:11" x14ac:dyDescent="0.25">
      <c r="A50" s="233" t="s">
        <v>462</v>
      </c>
      <c r="B50" s="6"/>
      <c r="C50" s="224"/>
      <c r="D50" s="224"/>
      <c r="E50" s="224"/>
      <c r="F50" s="224"/>
      <c r="G50" s="224"/>
      <c r="H50" s="5"/>
      <c r="I50" s="5"/>
      <c r="J50" s="5"/>
      <c r="K50" s="11"/>
    </row>
    <row r="51" spans="1:11" x14ac:dyDescent="0.25">
      <c r="A51" s="3" t="s">
        <v>115</v>
      </c>
      <c r="B51" s="6">
        <v>106892</v>
      </c>
      <c r="C51" s="224">
        <v>1692638</v>
      </c>
      <c r="D51" s="224">
        <v>1263292</v>
      </c>
      <c r="E51" s="224">
        <v>236197</v>
      </c>
      <c r="F51" s="224">
        <v>21309</v>
      </c>
      <c r="G51" s="224">
        <v>171840</v>
      </c>
      <c r="H51" s="5">
        <v>0.75</v>
      </c>
      <c r="I51" s="5">
        <v>0.15</v>
      </c>
      <c r="J51" s="5">
        <v>0.04</v>
      </c>
      <c r="K51" s="11">
        <v>0.06</v>
      </c>
    </row>
    <row r="52" spans="1:11" x14ac:dyDescent="0.25">
      <c r="A52" s="3" t="s">
        <v>118</v>
      </c>
      <c r="B52" s="6">
        <v>112511</v>
      </c>
      <c r="C52" s="224">
        <v>2716265</v>
      </c>
      <c r="D52" s="224">
        <v>2341644</v>
      </c>
      <c r="E52" s="224">
        <v>270971</v>
      </c>
      <c r="F52" s="224">
        <v>17692</v>
      </c>
      <c r="G52" s="224">
        <v>85958</v>
      </c>
      <c r="H52" s="5">
        <v>0.86</v>
      </c>
      <c r="I52" s="5">
        <v>0.12</v>
      </c>
      <c r="J52" s="5">
        <v>0.01</v>
      </c>
      <c r="K52" s="11">
        <v>0.01</v>
      </c>
    </row>
    <row r="53" spans="1:11" x14ac:dyDescent="0.25">
      <c r="A53" s="3" t="s">
        <v>122</v>
      </c>
      <c r="B53" s="6">
        <v>81410</v>
      </c>
      <c r="C53" s="224">
        <v>2188330</v>
      </c>
      <c r="D53" s="224">
        <v>1795836</v>
      </c>
      <c r="E53" s="224">
        <v>254537</v>
      </c>
      <c r="F53" s="224">
        <v>20085</v>
      </c>
      <c r="G53" s="224">
        <v>117872</v>
      </c>
      <c r="H53" s="5">
        <v>0.87</v>
      </c>
      <c r="I53" s="5">
        <v>0.08</v>
      </c>
      <c r="J53" s="5">
        <v>0.01</v>
      </c>
      <c r="K53" s="11">
        <v>0.04</v>
      </c>
    </row>
    <row r="54" spans="1:11" x14ac:dyDescent="0.25">
      <c r="A54" s="3" t="s">
        <v>124</v>
      </c>
      <c r="B54" s="6">
        <v>99064</v>
      </c>
      <c r="C54" s="224">
        <v>841244</v>
      </c>
      <c r="D54" s="224">
        <v>558570</v>
      </c>
      <c r="E54" s="224">
        <v>194357</v>
      </c>
      <c r="F54" s="224">
        <v>22519</v>
      </c>
      <c r="G54" s="224">
        <v>65798</v>
      </c>
      <c r="H54" s="5">
        <v>0.69</v>
      </c>
      <c r="I54" s="5">
        <v>0.26</v>
      </c>
      <c r="J54" s="5">
        <v>0.04</v>
      </c>
      <c r="K54" s="11">
        <v>0</v>
      </c>
    </row>
    <row r="55" spans="1:11" x14ac:dyDescent="0.25">
      <c r="A55" s="233" t="s">
        <v>463</v>
      </c>
      <c r="B55" s="6"/>
      <c r="C55" s="224"/>
      <c r="D55" s="224"/>
      <c r="E55" s="224"/>
      <c r="F55" s="224"/>
      <c r="G55" s="224"/>
      <c r="H55" s="5"/>
      <c r="I55" s="5"/>
      <c r="J55" s="5"/>
      <c r="K55" s="11"/>
    </row>
    <row r="56" spans="1:11" x14ac:dyDescent="0.25">
      <c r="A56" s="3" t="s">
        <v>95</v>
      </c>
      <c r="B56" s="6">
        <v>227738</v>
      </c>
      <c r="C56" s="224">
        <v>3562793</v>
      </c>
      <c r="D56" s="224">
        <v>2849296</v>
      </c>
      <c r="E56" s="224">
        <v>518381</v>
      </c>
      <c r="F56" s="224">
        <v>17646</v>
      </c>
      <c r="G56" s="224">
        <v>177470</v>
      </c>
      <c r="H56" s="5">
        <v>0.6</v>
      </c>
      <c r="I56" s="5">
        <v>0.15</v>
      </c>
      <c r="J56" s="5">
        <v>0.17</v>
      </c>
      <c r="K56" s="11">
        <v>0.08</v>
      </c>
    </row>
    <row r="57" spans="1:11" x14ac:dyDescent="0.25">
      <c r="A57" s="3" t="s">
        <v>103</v>
      </c>
      <c r="B57" s="6">
        <v>321878</v>
      </c>
      <c r="C57" s="224">
        <v>5689721</v>
      </c>
      <c r="D57" s="224">
        <v>4640661</v>
      </c>
      <c r="E57" s="224">
        <v>699782</v>
      </c>
      <c r="F57" s="224">
        <v>26516</v>
      </c>
      <c r="G57" s="224">
        <v>322762</v>
      </c>
      <c r="H57" s="5">
        <v>0.7</v>
      </c>
      <c r="I57" s="5">
        <v>0.16</v>
      </c>
      <c r="J57" s="5">
        <v>0.06</v>
      </c>
      <c r="K57" s="11">
        <v>0.09</v>
      </c>
    </row>
    <row r="58" spans="1:11" x14ac:dyDescent="0.25">
      <c r="A58" s="3" t="s">
        <v>107</v>
      </c>
      <c r="B58" s="6">
        <v>210612</v>
      </c>
      <c r="C58" s="224">
        <v>3228354</v>
      </c>
      <c r="D58" s="224">
        <v>2501723</v>
      </c>
      <c r="E58" s="224">
        <v>455457</v>
      </c>
      <c r="F58" s="224">
        <v>139033</v>
      </c>
      <c r="G58" s="224">
        <v>132141</v>
      </c>
      <c r="H58" s="5">
        <v>0.61</v>
      </c>
      <c r="I58" s="5">
        <v>0.18</v>
      </c>
      <c r="J58" s="5">
        <v>0.03</v>
      </c>
      <c r="K58" s="11">
        <v>0.18</v>
      </c>
    </row>
    <row r="59" spans="1:11" x14ac:dyDescent="0.25">
      <c r="A59" s="3" t="s">
        <v>109</v>
      </c>
      <c r="B59" s="6">
        <v>214870</v>
      </c>
      <c r="C59" s="224">
        <v>4632366</v>
      </c>
      <c r="D59" s="224">
        <v>3469683</v>
      </c>
      <c r="E59" s="224">
        <v>477222</v>
      </c>
      <c r="F59" s="224">
        <v>25522</v>
      </c>
      <c r="G59" s="224">
        <v>659939</v>
      </c>
      <c r="H59" s="5">
        <v>0.66</v>
      </c>
      <c r="I59" s="5">
        <v>0.13</v>
      </c>
      <c r="J59" s="5">
        <v>0.16</v>
      </c>
      <c r="K59" s="11">
        <v>0.06</v>
      </c>
    </row>
    <row r="60" spans="1:11" x14ac:dyDescent="0.25">
      <c r="A60" s="7" t="s">
        <v>110</v>
      </c>
      <c r="B60" s="10">
        <v>172008</v>
      </c>
      <c r="C60" s="225">
        <v>4416518</v>
      </c>
      <c r="D60" s="225">
        <v>3894600</v>
      </c>
      <c r="E60" s="225">
        <v>454918</v>
      </c>
      <c r="F60" s="225">
        <v>24811</v>
      </c>
      <c r="G60" s="225">
        <v>42189</v>
      </c>
      <c r="H60" s="9">
        <v>0.83</v>
      </c>
      <c r="I60" s="9">
        <v>0.13</v>
      </c>
      <c r="J60" s="9">
        <v>0.02</v>
      </c>
      <c r="K60" s="12">
        <v>0.02</v>
      </c>
    </row>
    <row r="61" spans="1:11" x14ac:dyDescent="0.25">
      <c r="A61" s="212"/>
      <c r="B61" s="213"/>
      <c r="C61" s="227"/>
      <c r="D61" s="227"/>
      <c r="E61" s="227"/>
      <c r="F61" s="227"/>
      <c r="G61" s="227"/>
      <c r="H61" s="214"/>
      <c r="I61" s="214"/>
      <c r="J61" s="214"/>
      <c r="K61" s="214"/>
    </row>
    <row r="62" spans="1:11" x14ac:dyDescent="0.25">
      <c r="A62" s="235" t="s">
        <v>466</v>
      </c>
    </row>
    <row r="63" spans="1:11" x14ac:dyDescent="0.25">
      <c r="A63" s="3" t="s">
        <v>91</v>
      </c>
      <c r="B63" s="6">
        <v>3380</v>
      </c>
      <c r="C63" s="224">
        <v>91218</v>
      </c>
      <c r="D63" s="224">
        <v>89880</v>
      </c>
      <c r="E63" s="224">
        <v>0</v>
      </c>
      <c r="F63" s="224">
        <v>0</v>
      </c>
      <c r="G63" s="224">
        <v>1338</v>
      </c>
      <c r="H63" s="5">
        <v>0.6</v>
      </c>
      <c r="I63" s="5">
        <v>0.17</v>
      </c>
      <c r="J63" s="5">
        <v>0.15</v>
      </c>
      <c r="K63" s="11">
        <v>0.09</v>
      </c>
    </row>
    <row r="64" spans="1:11" x14ac:dyDescent="0.25">
      <c r="A64" s="3" t="s">
        <v>117</v>
      </c>
      <c r="B64" s="6">
        <v>17101</v>
      </c>
      <c r="C64" s="224">
        <v>393208</v>
      </c>
      <c r="D64" s="224">
        <v>356071</v>
      </c>
      <c r="E64" s="224">
        <v>23256</v>
      </c>
      <c r="F64" s="224">
        <v>7170</v>
      </c>
      <c r="G64" s="224">
        <v>6711</v>
      </c>
      <c r="H64" s="5">
        <v>0.76</v>
      </c>
      <c r="I64" s="5">
        <v>0.13</v>
      </c>
      <c r="J64" s="5">
        <v>0.02</v>
      </c>
      <c r="K64" s="11">
        <v>0.09</v>
      </c>
    </row>
  </sheetData>
  <sheetProtection algorithmName="SHA-512" hashValue="VMEWcNQRc3dRSAKoBF9fWuFYvreL8XKzFfipKzo8LumO5Q6XvjH54+2YsKGtU8CSRbW2cHaYpVUcgr5J4JNx/g==" saltValue="26X66GiVK4MPKLf880I7Eg==" spinCount="100000" sheet="1" objects="1" scenarios="1"/>
  <sortState xmlns:xlrd2="http://schemas.microsoft.com/office/spreadsheetml/2017/richdata2" ref="A56:K60">
    <sortCondition ref="A55:A60"/>
  </sortState>
  <mergeCells count="3">
    <mergeCell ref="A1:K1"/>
    <mergeCell ref="C2:G2"/>
    <mergeCell ref="H2:K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5"/>
  <sheetViews>
    <sheetView zoomScaleNormal="100" workbookViewId="0">
      <selection sqref="A1:L1"/>
    </sheetView>
  </sheetViews>
  <sheetFormatPr defaultRowHeight="15" x14ac:dyDescent="0.25"/>
  <cols>
    <col min="1" max="1" width="50.85546875" customWidth="1"/>
    <col min="2" max="2" width="19.42578125" customWidth="1"/>
    <col min="3" max="3" width="23" customWidth="1"/>
    <col min="4" max="4" width="25.5703125" customWidth="1"/>
    <col min="5" max="5" width="25.7109375" customWidth="1"/>
    <col min="6" max="6" width="27.85546875" customWidth="1"/>
    <col min="7" max="7" width="23.85546875" customWidth="1"/>
    <col min="8" max="8" width="23" customWidth="1"/>
    <col min="9" max="9" width="25.5703125" customWidth="1"/>
    <col min="10" max="10" width="25.7109375" customWidth="1"/>
    <col min="11" max="11" width="27.85546875" customWidth="1"/>
    <col min="12" max="12" width="23.85546875" customWidth="1"/>
  </cols>
  <sheetData>
    <row r="1" spans="1:12" x14ac:dyDescent="0.25">
      <c r="A1" s="245" t="s">
        <v>475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3"/>
    </row>
    <row r="2" spans="1:12" x14ac:dyDescent="0.25">
      <c r="A2" s="17"/>
      <c r="B2" s="17"/>
      <c r="C2" s="248" t="s">
        <v>148</v>
      </c>
      <c r="D2" s="249"/>
      <c r="E2" s="249"/>
      <c r="F2" s="249"/>
      <c r="G2" s="249"/>
      <c r="H2" s="248" t="s">
        <v>150</v>
      </c>
      <c r="I2" s="249"/>
      <c r="J2" s="249"/>
      <c r="K2" s="249"/>
      <c r="L2" s="250"/>
    </row>
    <row r="3" spans="1:12" x14ac:dyDescent="0.25">
      <c r="A3" s="1" t="s">
        <v>88</v>
      </c>
      <c r="B3" s="36" t="s">
        <v>457</v>
      </c>
      <c r="C3" s="1" t="s">
        <v>52</v>
      </c>
      <c r="D3" s="1" t="s">
        <v>48</v>
      </c>
      <c r="E3" s="1" t="s">
        <v>49</v>
      </c>
      <c r="F3" s="1" t="s">
        <v>50</v>
      </c>
      <c r="G3" s="1" t="s">
        <v>51</v>
      </c>
      <c r="H3" s="1" t="s">
        <v>52</v>
      </c>
      <c r="I3" s="1" t="s">
        <v>48</v>
      </c>
      <c r="J3" s="1" t="s">
        <v>49</v>
      </c>
      <c r="K3" s="1" t="s">
        <v>50</v>
      </c>
      <c r="L3" s="2" t="s">
        <v>51</v>
      </c>
    </row>
    <row r="4" spans="1:12" x14ac:dyDescent="0.25">
      <c r="A4" s="236" t="s">
        <v>187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2"/>
    </row>
    <row r="5" spans="1:12" x14ac:dyDescent="0.25">
      <c r="A5" s="3" t="s">
        <v>90</v>
      </c>
      <c r="B5" s="6">
        <v>7438</v>
      </c>
      <c r="C5" s="224">
        <v>174160</v>
      </c>
      <c r="D5" s="224">
        <v>103702</v>
      </c>
      <c r="E5" s="224">
        <v>29139</v>
      </c>
      <c r="F5" s="224">
        <v>26452</v>
      </c>
      <c r="G5" s="224">
        <v>14867</v>
      </c>
      <c r="H5" s="224">
        <v>23.4</v>
      </c>
      <c r="I5" s="224">
        <v>13.9</v>
      </c>
      <c r="J5" s="224">
        <v>3.9</v>
      </c>
      <c r="K5" s="224">
        <v>3.6</v>
      </c>
      <c r="L5" s="229">
        <v>2</v>
      </c>
    </row>
    <row r="6" spans="1:12" x14ac:dyDescent="0.25">
      <c r="A6" s="3" t="s">
        <v>94</v>
      </c>
      <c r="B6" s="6">
        <v>9535</v>
      </c>
      <c r="C6" s="224">
        <v>117986</v>
      </c>
      <c r="D6" s="224">
        <v>111443</v>
      </c>
      <c r="E6" s="224">
        <v>3611</v>
      </c>
      <c r="F6" s="224">
        <v>390</v>
      </c>
      <c r="G6" s="224">
        <v>2542</v>
      </c>
      <c r="H6" s="224">
        <v>12.4</v>
      </c>
      <c r="I6" s="224">
        <v>11.7</v>
      </c>
      <c r="J6" s="224">
        <v>0.4</v>
      </c>
      <c r="K6" s="224">
        <v>0</v>
      </c>
      <c r="L6" s="229">
        <v>0.3</v>
      </c>
    </row>
    <row r="7" spans="1:12" x14ac:dyDescent="0.25">
      <c r="A7" s="3" t="s">
        <v>96</v>
      </c>
      <c r="B7" s="6">
        <v>8088</v>
      </c>
      <c r="C7" s="224">
        <v>247803</v>
      </c>
      <c r="D7" s="224">
        <v>130000</v>
      </c>
      <c r="E7" s="224">
        <v>26145</v>
      </c>
      <c r="F7" s="224">
        <v>14895</v>
      </c>
      <c r="G7" s="224">
        <v>76763</v>
      </c>
      <c r="H7" s="224">
        <v>30.6</v>
      </c>
      <c r="I7" s="224">
        <v>16.100000000000001</v>
      </c>
      <c r="J7" s="224">
        <v>3.2</v>
      </c>
      <c r="K7" s="224">
        <v>1.8</v>
      </c>
      <c r="L7" s="229">
        <v>9.5</v>
      </c>
    </row>
    <row r="8" spans="1:12" x14ac:dyDescent="0.25">
      <c r="A8" s="3" t="s">
        <v>99</v>
      </c>
      <c r="B8" s="6">
        <v>18059</v>
      </c>
      <c r="C8" s="224">
        <v>303974</v>
      </c>
      <c r="D8" s="224">
        <v>190972</v>
      </c>
      <c r="E8" s="224">
        <v>63513</v>
      </c>
      <c r="F8" s="224">
        <v>17589</v>
      </c>
      <c r="G8" s="224">
        <v>31900</v>
      </c>
      <c r="H8" s="224">
        <v>16.8</v>
      </c>
      <c r="I8" s="224">
        <v>10.6</v>
      </c>
      <c r="J8" s="224">
        <v>3.5</v>
      </c>
      <c r="K8" s="224">
        <v>1</v>
      </c>
      <c r="L8" s="229">
        <v>1.8</v>
      </c>
    </row>
    <row r="9" spans="1:12" x14ac:dyDescent="0.25">
      <c r="A9" s="3" t="s">
        <v>106</v>
      </c>
      <c r="B9" s="6">
        <v>8617</v>
      </c>
      <c r="C9" s="224">
        <v>119616</v>
      </c>
      <c r="D9" s="224">
        <v>78000</v>
      </c>
      <c r="E9" s="224">
        <v>23168</v>
      </c>
      <c r="F9" s="224">
        <v>14645</v>
      </c>
      <c r="G9" s="224">
        <v>3803</v>
      </c>
      <c r="H9" s="224">
        <v>13.9</v>
      </c>
      <c r="I9" s="224">
        <v>9.1</v>
      </c>
      <c r="J9" s="224">
        <v>2.7</v>
      </c>
      <c r="K9" s="224">
        <v>1.7</v>
      </c>
      <c r="L9" s="229">
        <v>0.4</v>
      </c>
    </row>
    <row r="10" spans="1:12" x14ac:dyDescent="0.25">
      <c r="A10" s="3" t="s">
        <v>108</v>
      </c>
      <c r="B10" s="6">
        <v>7216</v>
      </c>
      <c r="C10" s="224">
        <v>130886</v>
      </c>
      <c r="D10" s="224">
        <v>80300</v>
      </c>
      <c r="E10" s="224">
        <v>22684</v>
      </c>
      <c r="F10" s="224">
        <v>15150</v>
      </c>
      <c r="G10" s="224">
        <v>12752</v>
      </c>
      <c r="H10" s="224">
        <v>18.100000000000001</v>
      </c>
      <c r="I10" s="224">
        <v>11.1</v>
      </c>
      <c r="J10" s="224">
        <v>3.1</v>
      </c>
      <c r="K10" s="224">
        <v>2.1</v>
      </c>
      <c r="L10" s="229">
        <v>1.8</v>
      </c>
    </row>
    <row r="11" spans="1:12" x14ac:dyDescent="0.25">
      <c r="A11" s="3" t="s">
        <v>119</v>
      </c>
      <c r="B11" s="6">
        <v>5546</v>
      </c>
      <c r="C11" s="224">
        <v>117201</v>
      </c>
      <c r="D11" s="224">
        <v>69350</v>
      </c>
      <c r="E11" s="224">
        <v>27131</v>
      </c>
      <c r="F11" s="224">
        <v>11238</v>
      </c>
      <c r="G11" s="224">
        <v>9482</v>
      </c>
      <c r="H11" s="224">
        <v>21.1</v>
      </c>
      <c r="I11" s="224">
        <v>12.5</v>
      </c>
      <c r="J11" s="224">
        <v>4.9000000000000004</v>
      </c>
      <c r="K11" s="224">
        <v>2</v>
      </c>
      <c r="L11" s="229">
        <v>1.7</v>
      </c>
    </row>
    <row r="12" spans="1:12" x14ac:dyDescent="0.25">
      <c r="A12" s="3" t="s">
        <v>125</v>
      </c>
      <c r="B12" s="6">
        <v>9914</v>
      </c>
      <c r="C12" s="224">
        <v>141684</v>
      </c>
      <c r="D12" s="224">
        <v>79551</v>
      </c>
      <c r="E12" s="224">
        <v>25223</v>
      </c>
      <c r="F12" s="224">
        <v>14993</v>
      </c>
      <c r="G12" s="224">
        <v>21917</v>
      </c>
      <c r="H12" s="224">
        <v>14.3</v>
      </c>
      <c r="I12" s="224">
        <v>8</v>
      </c>
      <c r="J12" s="224">
        <v>2.5</v>
      </c>
      <c r="K12" s="224">
        <v>1.5</v>
      </c>
      <c r="L12" s="229">
        <v>2.2000000000000002</v>
      </c>
    </row>
    <row r="13" spans="1:12" x14ac:dyDescent="0.25">
      <c r="A13" s="3" t="s">
        <v>129</v>
      </c>
      <c r="B13" s="6">
        <v>4592</v>
      </c>
      <c r="C13" s="224">
        <v>162557</v>
      </c>
      <c r="D13" s="224">
        <v>121211</v>
      </c>
      <c r="E13" s="224">
        <v>26525</v>
      </c>
      <c r="F13" s="224">
        <v>2775</v>
      </c>
      <c r="G13" s="224">
        <v>12046</v>
      </c>
      <c r="H13" s="224">
        <v>35.4</v>
      </c>
      <c r="I13" s="224">
        <v>26.4</v>
      </c>
      <c r="J13" s="224">
        <v>5.8</v>
      </c>
      <c r="K13" s="224">
        <v>0.6</v>
      </c>
      <c r="L13" s="229">
        <v>2.6</v>
      </c>
    </row>
    <row r="14" spans="1:12" x14ac:dyDescent="0.25">
      <c r="A14" s="3" t="s">
        <v>133</v>
      </c>
      <c r="B14" s="6">
        <v>11837</v>
      </c>
      <c r="C14" s="224">
        <v>144676</v>
      </c>
      <c r="D14" s="224">
        <v>102200</v>
      </c>
      <c r="E14" s="224">
        <v>29573</v>
      </c>
      <c r="F14" s="224">
        <v>12234</v>
      </c>
      <c r="G14" s="224">
        <v>669</v>
      </c>
      <c r="H14" s="224">
        <v>12.2</v>
      </c>
      <c r="I14" s="224">
        <v>8.6</v>
      </c>
      <c r="J14" s="224">
        <v>2.5</v>
      </c>
      <c r="K14" s="224">
        <v>1</v>
      </c>
      <c r="L14" s="229">
        <v>0.1</v>
      </c>
    </row>
    <row r="15" spans="1:12" x14ac:dyDescent="0.25">
      <c r="A15" s="3" t="s">
        <v>139</v>
      </c>
      <c r="B15" s="6">
        <v>19703</v>
      </c>
      <c r="C15" s="224">
        <v>445930</v>
      </c>
      <c r="D15" s="224">
        <v>269950</v>
      </c>
      <c r="E15" s="224">
        <v>79852</v>
      </c>
      <c r="F15" s="224">
        <v>14734</v>
      </c>
      <c r="G15" s="224">
        <v>81394</v>
      </c>
      <c r="H15" s="224">
        <v>22.6</v>
      </c>
      <c r="I15" s="224">
        <v>13.7</v>
      </c>
      <c r="J15" s="224">
        <v>4.0999999999999996</v>
      </c>
      <c r="K15" s="224">
        <v>0.7</v>
      </c>
      <c r="L15" s="229">
        <v>4.0999999999999996</v>
      </c>
    </row>
    <row r="16" spans="1:12" x14ac:dyDescent="0.25">
      <c r="A16" s="3" t="s">
        <v>140</v>
      </c>
      <c r="B16" s="6">
        <v>8053</v>
      </c>
      <c r="C16" s="224">
        <v>159844</v>
      </c>
      <c r="D16" s="224">
        <v>104700</v>
      </c>
      <c r="E16" s="224">
        <v>20169</v>
      </c>
      <c r="F16" s="224">
        <v>25328</v>
      </c>
      <c r="G16" s="224">
        <v>9647</v>
      </c>
      <c r="H16" s="224">
        <v>19.8</v>
      </c>
      <c r="I16" s="224">
        <v>13</v>
      </c>
      <c r="J16" s="224">
        <v>2.5</v>
      </c>
      <c r="K16" s="224">
        <v>3.1</v>
      </c>
      <c r="L16" s="229">
        <v>1.2</v>
      </c>
    </row>
    <row r="17" spans="1:12" x14ac:dyDescent="0.25">
      <c r="A17" s="3" t="s">
        <v>141</v>
      </c>
      <c r="B17" s="6">
        <v>12386</v>
      </c>
      <c r="C17" s="224">
        <v>146403</v>
      </c>
      <c r="D17" s="224">
        <v>87627</v>
      </c>
      <c r="E17" s="224">
        <v>22278</v>
      </c>
      <c r="F17" s="224">
        <v>24865</v>
      </c>
      <c r="G17" s="224">
        <v>11633</v>
      </c>
      <c r="H17" s="224">
        <v>11.8</v>
      </c>
      <c r="I17" s="224">
        <v>7.1</v>
      </c>
      <c r="J17" s="224">
        <v>1.8</v>
      </c>
      <c r="K17" s="224">
        <v>2</v>
      </c>
      <c r="L17" s="229">
        <v>0.9</v>
      </c>
    </row>
    <row r="18" spans="1:12" x14ac:dyDescent="0.25">
      <c r="A18" s="236" t="s">
        <v>188</v>
      </c>
      <c r="B18" s="6"/>
      <c r="C18" s="224"/>
      <c r="D18" s="224"/>
      <c r="E18" s="224"/>
      <c r="F18" s="224"/>
      <c r="G18" s="224"/>
      <c r="H18" s="224"/>
      <c r="I18" s="224"/>
      <c r="J18" s="224"/>
      <c r="K18" s="224"/>
      <c r="L18" s="229"/>
    </row>
    <row r="19" spans="1:12" x14ac:dyDescent="0.25">
      <c r="A19" s="3" t="s">
        <v>92</v>
      </c>
      <c r="B19" s="6">
        <v>28968</v>
      </c>
      <c r="C19" s="224">
        <v>708411</v>
      </c>
      <c r="D19" s="224">
        <v>553814</v>
      </c>
      <c r="E19" s="224">
        <v>88196</v>
      </c>
      <c r="F19" s="224">
        <v>17428</v>
      </c>
      <c r="G19" s="224">
        <v>48973</v>
      </c>
      <c r="H19" s="224">
        <v>24.5</v>
      </c>
      <c r="I19" s="224">
        <v>19.100000000000001</v>
      </c>
      <c r="J19" s="224">
        <v>3</v>
      </c>
      <c r="K19" s="224">
        <v>0.6</v>
      </c>
      <c r="L19" s="229">
        <v>1.7</v>
      </c>
    </row>
    <row r="20" spans="1:12" x14ac:dyDescent="0.25">
      <c r="A20" s="3" t="s">
        <v>93</v>
      </c>
      <c r="B20" s="6">
        <v>20077</v>
      </c>
      <c r="C20" s="224">
        <v>579834</v>
      </c>
      <c r="D20" s="224">
        <v>469842</v>
      </c>
      <c r="E20" s="224">
        <v>52704</v>
      </c>
      <c r="F20" s="224">
        <v>28784</v>
      </c>
      <c r="G20" s="224">
        <v>28504</v>
      </c>
      <c r="H20" s="224">
        <v>28.9</v>
      </c>
      <c r="I20" s="224">
        <v>23.4</v>
      </c>
      <c r="J20" s="224">
        <v>2.6</v>
      </c>
      <c r="K20" s="224">
        <v>1.4</v>
      </c>
      <c r="L20" s="229">
        <v>1.4</v>
      </c>
    </row>
    <row r="21" spans="1:12" x14ac:dyDescent="0.25">
      <c r="A21" s="3" t="s">
        <v>98</v>
      </c>
      <c r="B21" s="6">
        <v>34605</v>
      </c>
      <c r="C21" s="224">
        <v>393610</v>
      </c>
      <c r="D21" s="224">
        <v>255167</v>
      </c>
      <c r="E21" s="224">
        <v>81323</v>
      </c>
      <c r="F21" s="224">
        <v>16068</v>
      </c>
      <c r="G21" s="224">
        <v>41052</v>
      </c>
      <c r="H21" s="224">
        <v>11.4</v>
      </c>
      <c r="I21" s="224">
        <v>7.4</v>
      </c>
      <c r="J21" s="224">
        <v>2.4</v>
      </c>
      <c r="K21" s="224">
        <v>0.5</v>
      </c>
      <c r="L21" s="229">
        <v>1.2</v>
      </c>
    </row>
    <row r="22" spans="1:12" x14ac:dyDescent="0.25">
      <c r="A22" s="3" t="s">
        <v>101</v>
      </c>
      <c r="B22" s="6">
        <v>31241</v>
      </c>
      <c r="C22" s="224">
        <v>470213</v>
      </c>
      <c r="D22" s="224">
        <v>365781</v>
      </c>
      <c r="E22" s="224">
        <v>91214</v>
      </c>
      <c r="F22" s="224">
        <v>8520</v>
      </c>
      <c r="G22" s="224">
        <v>4698</v>
      </c>
      <c r="H22" s="224">
        <v>15.1</v>
      </c>
      <c r="I22" s="224">
        <v>11.7</v>
      </c>
      <c r="J22" s="224">
        <v>2.9</v>
      </c>
      <c r="K22" s="224">
        <v>0.3</v>
      </c>
      <c r="L22" s="229">
        <v>0.2</v>
      </c>
    </row>
    <row r="23" spans="1:12" x14ac:dyDescent="0.25">
      <c r="A23" s="3" t="s">
        <v>102</v>
      </c>
      <c r="B23" s="6">
        <v>21065</v>
      </c>
      <c r="C23" s="224">
        <v>359510</v>
      </c>
      <c r="D23" s="224">
        <v>272778</v>
      </c>
      <c r="E23" s="224">
        <v>45448</v>
      </c>
      <c r="F23" s="224">
        <v>8906</v>
      </c>
      <c r="G23" s="224">
        <v>32378</v>
      </c>
      <c r="H23" s="224">
        <v>17.100000000000001</v>
      </c>
      <c r="I23" s="224">
        <v>12.9</v>
      </c>
      <c r="J23" s="224">
        <v>2.2000000000000002</v>
      </c>
      <c r="K23" s="224">
        <v>0.4</v>
      </c>
      <c r="L23" s="229">
        <v>1.5</v>
      </c>
    </row>
    <row r="24" spans="1:12" x14ac:dyDescent="0.25">
      <c r="A24" s="3" t="s">
        <v>104</v>
      </c>
      <c r="B24" s="6">
        <v>26378</v>
      </c>
      <c r="C24" s="224">
        <v>470956</v>
      </c>
      <c r="D24" s="224">
        <v>364672</v>
      </c>
      <c r="E24" s="224">
        <v>73760</v>
      </c>
      <c r="F24" s="224">
        <v>13637</v>
      </c>
      <c r="G24" s="224">
        <v>18887</v>
      </c>
      <c r="H24" s="224">
        <v>17.899999999999999</v>
      </c>
      <c r="I24" s="224">
        <v>13.8</v>
      </c>
      <c r="J24" s="224">
        <v>2.8</v>
      </c>
      <c r="K24" s="224">
        <v>0.5</v>
      </c>
      <c r="L24" s="229">
        <v>0.7</v>
      </c>
    </row>
    <row r="25" spans="1:12" x14ac:dyDescent="0.25">
      <c r="A25" s="3" t="s">
        <v>111</v>
      </c>
      <c r="B25" s="6">
        <v>28746</v>
      </c>
      <c r="C25" s="224">
        <v>430394</v>
      </c>
      <c r="D25" s="224">
        <v>329204</v>
      </c>
      <c r="E25" s="224">
        <v>73887</v>
      </c>
      <c r="F25" s="224">
        <v>15303</v>
      </c>
      <c r="G25" s="224">
        <v>12000</v>
      </c>
      <c r="H25" s="224">
        <v>15</v>
      </c>
      <c r="I25" s="224">
        <v>11.5</v>
      </c>
      <c r="J25" s="224">
        <v>2.6</v>
      </c>
      <c r="K25" s="224">
        <v>0.5</v>
      </c>
      <c r="L25" s="229">
        <v>0.4</v>
      </c>
    </row>
    <row r="26" spans="1:12" x14ac:dyDescent="0.25">
      <c r="A26" s="3" t="s">
        <v>112</v>
      </c>
      <c r="B26" s="6">
        <v>29603</v>
      </c>
      <c r="C26" s="224">
        <v>288185</v>
      </c>
      <c r="D26" s="224">
        <v>193300</v>
      </c>
      <c r="E26" s="224">
        <v>55431</v>
      </c>
      <c r="F26" s="224">
        <v>14701</v>
      </c>
      <c r="G26" s="224">
        <v>24753</v>
      </c>
      <c r="H26" s="224">
        <v>9.6999999999999993</v>
      </c>
      <c r="I26" s="224">
        <v>6.5</v>
      </c>
      <c r="J26" s="224">
        <v>1.9</v>
      </c>
      <c r="K26" s="224">
        <v>0.5</v>
      </c>
      <c r="L26" s="229">
        <v>0.8</v>
      </c>
    </row>
    <row r="27" spans="1:12" x14ac:dyDescent="0.25">
      <c r="A27" s="3" t="s">
        <v>120</v>
      </c>
      <c r="B27" s="6">
        <v>34123</v>
      </c>
      <c r="C27" s="224">
        <v>302222</v>
      </c>
      <c r="D27" s="224">
        <v>209911</v>
      </c>
      <c r="E27" s="224">
        <v>65909</v>
      </c>
      <c r="F27" s="224">
        <v>11768</v>
      </c>
      <c r="G27" s="224">
        <v>14634</v>
      </c>
      <c r="H27" s="224">
        <v>8.9</v>
      </c>
      <c r="I27" s="224">
        <v>6.2</v>
      </c>
      <c r="J27" s="224">
        <v>1.9</v>
      </c>
      <c r="K27" s="224">
        <v>0.3</v>
      </c>
      <c r="L27" s="229">
        <v>0.4</v>
      </c>
    </row>
    <row r="28" spans="1:12" x14ac:dyDescent="0.25">
      <c r="A28" s="3" t="s">
        <v>123</v>
      </c>
      <c r="B28" s="6">
        <v>28789</v>
      </c>
      <c r="C28" s="224">
        <v>395830</v>
      </c>
      <c r="D28" s="224">
        <v>293000</v>
      </c>
      <c r="E28" s="224">
        <v>23319</v>
      </c>
      <c r="F28" s="224">
        <v>23657</v>
      </c>
      <c r="G28" s="224">
        <v>55854</v>
      </c>
      <c r="H28" s="224">
        <v>13.7</v>
      </c>
      <c r="I28" s="224">
        <v>10.199999999999999</v>
      </c>
      <c r="J28" s="224">
        <v>0.8</v>
      </c>
      <c r="K28" s="224">
        <v>0.8</v>
      </c>
      <c r="L28" s="229">
        <v>1.9</v>
      </c>
    </row>
    <row r="29" spans="1:12" x14ac:dyDescent="0.25">
      <c r="A29" s="3" t="s">
        <v>130</v>
      </c>
      <c r="B29" s="6">
        <v>35193</v>
      </c>
      <c r="C29" s="224">
        <v>523094</v>
      </c>
      <c r="D29" s="224">
        <v>359583</v>
      </c>
      <c r="E29" s="224">
        <v>92685</v>
      </c>
      <c r="F29" s="224">
        <v>16164</v>
      </c>
      <c r="G29" s="224">
        <v>54662</v>
      </c>
      <c r="H29" s="224">
        <v>14.9</v>
      </c>
      <c r="I29" s="224">
        <v>10.199999999999999</v>
      </c>
      <c r="J29" s="224">
        <v>2.6</v>
      </c>
      <c r="K29" s="224">
        <v>0.5</v>
      </c>
      <c r="L29" s="229">
        <v>1.6</v>
      </c>
    </row>
    <row r="30" spans="1:12" x14ac:dyDescent="0.25">
      <c r="A30" s="3" t="s">
        <v>132</v>
      </c>
      <c r="B30" s="6">
        <v>24468</v>
      </c>
      <c r="C30" s="224">
        <v>750369</v>
      </c>
      <c r="D30" s="224">
        <v>589837</v>
      </c>
      <c r="E30" s="224">
        <v>89395</v>
      </c>
      <c r="F30" s="224">
        <v>17927</v>
      </c>
      <c r="G30" s="224">
        <v>53210</v>
      </c>
      <c r="H30" s="224">
        <v>30.7</v>
      </c>
      <c r="I30" s="224">
        <v>24.1</v>
      </c>
      <c r="J30" s="224">
        <v>3.7</v>
      </c>
      <c r="K30" s="224">
        <v>0.7</v>
      </c>
      <c r="L30" s="229">
        <v>2.2000000000000002</v>
      </c>
    </row>
    <row r="31" spans="1:12" x14ac:dyDescent="0.25">
      <c r="A31" s="3" t="s">
        <v>136</v>
      </c>
      <c r="B31" s="6">
        <v>28284</v>
      </c>
      <c r="C31" s="224">
        <v>388343</v>
      </c>
      <c r="D31" s="224">
        <v>290191</v>
      </c>
      <c r="E31" s="224">
        <v>59614</v>
      </c>
      <c r="F31" s="224">
        <v>15285</v>
      </c>
      <c r="G31" s="224">
        <v>23253</v>
      </c>
      <c r="H31" s="224">
        <v>13.7</v>
      </c>
      <c r="I31" s="224">
        <v>10.3</v>
      </c>
      <c r="J31" s="224">
        <v>2.1</v>
      </c>
      <c r="K31" s="224">
        <v>0.5</v>
      </c>
      <c r="L31" s="229">
        <v>0.8</v>
      </c>
    </row>
    <row r="32" spans="1:12" x14ac:dyDescent="0.25">
      <c r="A32" s="3" t="s">
        <v>142</v>
      </c>
      <c r="B32" s="6">
        <v>25796</v>
      </c>
      <c r="C32" s="224">
        <v>303833</v>
      </c>
      <c r="D32" s="224">
        <v>211827</v>
      </c>
      <c r="E32" s="224">
        <v>48469</v>
      </c>
      <c r="F32" s="224">
        <v>17514</v>
      </c>
      <c r="G32" s="224">
        <v>26023</v>
      </c>
      <c r="H32" s="224">
        <v>11.8</v>
      </c>
      <c r="I32" s="224">
        <v>8.1999999999999993</v>
      </c>
      <c r="J32" s="224">
        <v>1.9</v>
      </c>
      <c r="K32" s="224">
        <v>0.7</v>
      </c>
      <c r="L32" s="229">
        <v>1</v>
      </c>
    </row>
    <row r="33" spans="1:12" x14ac:dyDescent="0.25">
      <c r="A33" s="236" t="s">
        <v>189</v>
      </c>
      <c r="B33" s="6"/>
      <c r="C33" s="224"/>
      <c r="D33" s="224"/>
      <c r="E33" s="224"/>
      <c r="F33" s="224"/>
      <c r="G33" s="224"/>
      <c r="H33" s="224"/>
      <c r="I33" s="224"/>
      <c r="J33" s="224"/>
      <c r="K33" s="224"/>
      <c r="L33" s="229"/>
    </row>
    <row r="34" spans="1:12" x14ac:dyDescent="0.25">
      <c r="A34" s="3" t="s">
        <v>97</v>
      </c>
      <c r="B34" s="6">
        <v>57283</v>
      </c>
      <c r="C34" s="224">
        <v>893525</v>
      </c>
      <c r="D34" s="224">
        <v>676803</v>
      </c>
      <c r="E34" s="224">
        <v>125746</v>
      </c>
      <c r="F34" s="224">
        <v>16207</v>
      </c>
      <c r="G34" s="224">
        <v>74769</v>
      </c>
      <c r="H34" s="224">
        <v>15.6</v>
      </c>
      <c r="I34" s="224">
        <v>11.8</v>
      </c>
      <c r="J34" s="224">
        <v>2.2000000000000002</v>
      </c>
      <c r="K34" s="224">
        <v>0.3</v>
      </c>
      <c r="L34" s="229">
        <v>1.3</v>
      </c>
    </row>
    <row r="35" spans="1:12" x14ac:dyDescent="0.25">
      <c r="A35" s="3" t="s">
        <v>105</v>
      </c>
      <c r="B35" s="6">
        <v>46159</v>
      </c>
      <c r="C35" s="224">
        <v>2128199</v>
      </c>
      <c r="D35" s="224">
        <v>1639237</v>
      </c>
      <c r="E35" s="224">
        <v>167931</v>
      </c>
      <c r="F35" s="224">
        <v>13637</v>
      </c>
      <c r="G35" s="224">
        <v>307394</v>
      </c>
      <c r="H35" s="224">
        <v>46.1</v>
      </c>
      <c r="I35" s="224">
        <v>35.5</v>
      </c>
      <c r="J35" s="224">
        <v>3.6</v>
      </c>
      <c r="K35" s="224">
        <v>0.3</v>
      </c>
      <c r="L35" s="229">
        <v>6.7</v>
      </c>
    </row>
    <row r="36" spans="1:12" x14ac:dyDescent="0.25">
      <c r="A36" s="3" t="s">
        <v>116</v>
      </c>
      <c r="B36" s="6">
        <v>54053</v>
      </c>
      <c r="C36" s="224">
        <v>917187</v>
      </c>
      <c r="D36" s="224">
        <v>668477</v>
      </c>
      <c r="E36" s="224">
        <v>143963</v>
      </c>
      <c r="F36" s="224">
        <v>16728</v>
      </c>
      <c r="G36" s="224">
        <v>88019</v>
      </c>
      <c r="H36" s="224">
        <v>17</v>
      </c>
      <c r="I36" s="224">
        <v>12.4</v>
      </c>
      <c r="J36" s="224">
        <v>2.7</v>
      </c>
      <c r="K36" s="224">
        <v>0.3</v>
      </c>
      <c r="L36" s="229">
        <v>1.6</v>
      </c>
    </row>
    <row r="37" spans="1:12" x14ac:dyDescent="0.25">
      <c r="A37" s="3" t="s">
        <v>126</v>
      </c>
      <c r="B37" s="6">
        <v>57978</v>
      </c>
      <c r="C37" s="224">
        <v>840496</v>
      </c>
      <c r="D37" s="224">
        <v>646834</v>
      </c>
      <c r="E37" s="224">
        <v>137145</v>
      </c>
      <c r="F37" s="224">
        <v>17503</v>
      </c>
      <c r="G37" s="224">
        <v>39014</v>
      </c>
      <c r="H37" s="224">
        <v>14.5</v>
      </c>
      <c r="I37" s="224">
        <v>11.2</v>
      </c>
      <c r="J37" s="224">
        <v>2.4</v>
      </c>
      <c r="K37" s="224">
        <v>0.3</v>
      </c>
      <c r="L37" s="229">
        <v>0.7</v>
      </c>
    </row>
    <row r="38" spans="1:12" x14ac:dyDescent="0.25">
      <c r="A38" s="3" t="s">
        <v>128</v>
      </c>
      <c r="B38" s="6">
        <v>43672</v>
      </c>
      <c r="C38" s="224">
        <v>268103</v>
      </c>
      <c r="D38" s="224">
        <v>154000</v>
      </c>
      <c r="E38" s="224">
        <v>88210</v>
      </c>
      <c r="F38" s="224">
        <v>11270</v>
      </c>
      <c r="G38" s="224">
        <v>14623</v>
      </c>
      <c r="H38" s="224">
        <v>6.1</v>
      </c>
      <c r="I38" s="224">
        <v>3.5</v>
      </c>
      <c r="J38" s="224">
        <v>2</v>
      </c>
      <c r="K38" s="224">
        <v>0.3</v>
      </c>
      <c r="L38" s="229">
        <v>0.3</v>
      </c>
    </row>
    <row r="39" spans="1:12" x14ac:dyDescent="0.25">
      <c r="A39" s="3" t="s">
        <v>131</v>
      </c>
      <c r="B39" s="6">
        <v>51203</v>
      </c>
      <c r="C39" s="224">
        <v>764434</v>
      </c>
      <c r="D39" s="224">
        <v>603889</v>
      </c>
      <c r="E39" s="224">
        <v>93545</v>
      </c>
      <c r="F39" s="224">
        <v>34786</v>
      </c>
      <c r="G39" s="224">
        <v>32214</v>
      </c>
      <c r="H39" s="224">
        <v>14.9</v>
      </c>
      <c r="I39" s="224">
        <v>11.8</v>
      </c>
      <c r="J39" s="224">
        <v>1.8</v>
      </c>
      <c r="K39" s="224">
        <v>0.7</v>
      </c>
      <c r="L39" s="229">
        <v>0.6</v>
      </c>
    </row>
    <row r="40" spans="1:12" x14ac:dyDescent="0.25">
      <c r="A40" s="3" t="s">
        <v>137</v>
      </c>
      <c r="B40" s="6">
        <v>42298</v>
      </c>
      <c r="C40" s="224">
        <v>904231</v>
      </c>
      <c r="D40" s="224">
        <v>776553</v>
      </c>
      <c r="E40" s="224">
        <v>104096</v>
      </c>
      <c r="F40" s="224">
        <v>10554</v>
      </c>
      <c r="G40" s="224">
        <v>13028</v>
      </c>
      <c r="H40" s="224">
        <v>21.4</v>
      </c>
      <c r="I40" s="224">
        <v>18.399999999999999</v>
      </c>
      <c r="J40" s="224">
        <v>2.5</v>
      </c>
      <c r="K40" s="224">
        <v>0.2</v>
      </c>
      <c r="L40" s="229">
        <v>0.3</v>
      </c>
    </row>
    <row r="41" spans="1:12" x14ac:dyDescent="0.25">
      <c r="A41" s="3" t="s">
        <v>138</v>
      </c>
      <c r="B41" s="6">
        <v>41946</v>
      </c>
      <c r="C41" s="224">
        <v>886348</v>
      </c>
      <c r="D41" s="224">
        <v>732604</v>
      </c>
      <c r="E41" s="224">
        <v>117927</v>
      </c>
      <c r="F41" s="224">
        <v>16127</v>
      </c>
      <c r="G41" s="224">
        <v>19690</v>
      </c>
      <c r="H41" s="224">
        <v>21.1</v>
      </c>
      <c r="I41" s="224">
        <v>17.5</v>
      </c>
      <c r="J41" s="224">
        <v>2.8</v>
      </c>
      <c r="K41" s="224">
        <v>0.4</v>
      </c>
      <c r="L41" s="229">
        <v>0.5</v>
      </c>
    </row>
    <row r="42" spans="1:12" x14ac:dyDescent="0.25">
      <c r="A42" s="236" t="s">
        <v>190</v>
      </c>
      <c r="B42" s="6"/>
      <c r="C42" s="224"/>
      <c r="D42" s="224"/>
      <c r="E42" s="224"/>
      <c r="F42" s="224"/>
      <c r="G42" s="224"/>
      <c r="H42" s="224"/>
      <c r="I42" s="224"/>
      <c r="J42" s="224"/>
      <c r="K42" s="224"/>
      <c r="L42" s="229"/>
    </row>
    <row r="43" spans="1:12" x14ac:dyDescent="0.25">
      <c r="A43" s="3" t="s">
        <v>100</v>
      </c>
      <c r="B43" s="6">
        <v>61086</v>
      </c>
      <c r="C43" s="224">
        <v>750082</v>
      </c>
      <c r="D43" s="224">
        <v>552783</v>
      </c>
      <c r="E43" s="224">
        <v>142908</v>
      </c>
      <c r="F43" s="224">
        <v>17911</v>
      </c>
      <c r="G43" s="224">
        <v>36480</v>
      </c>
      <c r="H43" s="224">
        <v>12.3</v>
      </c>
      <c r="I43" s="224">
        <v>9</v>
      </c>
      <c r="J43" s="224">
        <v>2.2999999999999998</v>
      </c>
      <c r="K43" s="224">
        <v>0.3</v>
      </c>
      <c r="L43" s="229">
        <v>0.6</v>
      </c>
    </row>
    <row r="44" spans="1:12" x14ac:dyDescent="0.25">
      <c r="A44" s="3" t="s">
        <v>113</v>
      </c>
      <c r="B44" s="6">
        <v>66217</v>
      </c>
      <c r="C44" s="224">
        <v>965344</v>
      </c>
      <c r="D44" s="224">
        <v>828790</v>
      </c>
      <c r="E44" s="224">
        <v>95119</v>
      </c>
      <c r="F44" s="224">
        <v>19426</v>
      </c>
      <c r="G44" s="224">
        <v>22009</v>
      </c>
      <c r="H44" s="224">
        <v>14.6</v>
      </c>
      <c r="I44" s="224">
        <v>12.5</v>
      </c>
      <c r="J44" s="224">
        <v>1.4</v>
      </c>
      <c r="K44" s="224">
        <v>0.3</v>
      </c>
      <c r="L44" s="229">
        <v>0.3</v>
      </c>
    </row>
    <row r="45" spans="1:12" x14ac:dyDescent="0.25">
      <c r="A45" s="3" t="s">
        <v>114</v>
      </c>
      <c r="B45" s="6">
        <v>66250</v>
      </c>
      <c r="C45" s="224">
        <v>1064228</v>
      </c>
      <c r="D45" s="224">
        <v>828349</v>
      </c>
      <c r="E45" s="224">
        <v>131957</v>
      </c>
      <c r="F45" s="224">
        <v>19016</v>
      </c>
      <c r="G45" s="224">
        <v>84906</v>
      </c>
      <c r="H45" s="224">
        <v>16.100000000000001</v>
      </c>
      <c r="I45" s="224">
        <v>12.5</v>
      </c>
      <c r="J45" s="224">
        <v>2</v>
      </c>
      <c r="K45" s="224">
        <v>0.3</v>
      </c>
      <c r="L45" s="229">
        <v>1.3</v>
      </c>
    </row>
    <row r="46" spans="1:12" x14ac:dyDescent="0.25">
      <c r="A46" s="3" t="s">
        <v>121</v>
      </c>
      <c r="B46" s="6">
        <v>70527</v>
      </c>
      <c r="C46" s="224">
        <v>1129783</v>
      </c>
      <c r="D46" s="224">
        <v>917000</v>
      </c>
      <c r="E46" s="224">
        <v>147385</v>
      </c>
      <c r="F46" s="224">
        <v>26474</v>
      </c>
      <c r="G46" s="224">
        <v>38924</v>
      </c>
      <c r="H46" s="224">
        <v>16</v>
      </c>
      <c r="I46" s="224">
        <v>13</v>
      </c>
      <c r="J46" s="224">
        <v>2.1</v>
      </c>
      <c r="K46" s="224">
        <v>0.4</v>
      </c>
      <c r="L46" s="229">
        <v>0.6</v>
      </c>
    </row>
    <row r="47" spans="1:12" x14ac:dyDescent="0.25">
      <c r="A47" s="3" t="s">
        <v>127</v>
      </c>
      <c r="B47" s="6">
        <v>65699</v>
      </c>
      <c r="C47" s="224">
        <v>883513</v>
      </c>
      <c r="D47" s="224">
        <v>655171</v>
      </c>
      <c r="E47" s="224">
        <v>161280</v>
      </c>
      <c r="F47" s="224">
        <v>16270</v>
      </c>
      <c r="G47" s="224">
        <v>50792</v>
      </c>
      <c r="H47" s="224">
        <v>13.4</v>
      </c>
      <c r="I47" s="224">
        <v>10</v>
      </c>
      <c r="J47" s="224">
        <v>2.5</v>
      </c>
      <c r="K47" s="224">
        <v>0.2</v>
      </c>
      <c r="L47" s="229">
        <v>0.8</v>
      </c>
    </row>
    <row r="48" spans="1:12" x14ac:dyDescent="0.25">
      <c r="A48" s="3" t="s">
        <v>134</v>
      </c>
      <c r="B48" s="6">
        <v>78208</v>
      </c>
      <c r="C48" s="224">
        <v>2229887</v>
      </c>
      <c r="D48" s="224">
        <v>1935239</v>
      </c>
      <c r="E48" s="224">
        <v>175997</v>
      </c>
      <c r="F48" s="224">
        <v>22695</v>
      </c>
      <c r="G48" s="224">
        <v>95956</v>
      </c>
      <c r="H48" s="224">
        <v>28.5</v>
      </c>
      <c r="I48" s="224">
        <v>24.7</v>
      </c>
      <c r="J48" s="224">
        <v>2.2999999999999998</v>
      </c>
      <c r="K48" s="224">
        <v>0.3</v>
      </c>
      <c r="L48" s="229">
        <v>1.2</v>
      </c>
    </row>
    <row r="49" spans="1:12" x14ac:dyDescent="0.25">
      <c r="A49" s="3" t="s">
        <v>135</v>
      </c>
      <c r="B49" s="6">
        <v>61803</v>
      </c>
      <c r="C49" s="224">
        <v>457821</v>
      </c>
      <c r="D49" s="224">
        <v>317495</v>
      </c>
      <c r="E49" s="224">
        <v>119446</v>
      </c>
      <c r="F49" s="224">
        <v>20561</v>
      </c>
      <c r="G49" s="224">
        <v>319</v>
      </c>
      <c r="H49" s="224">
        <v>7.4</v>
      </c>
      <c r="I49" s="224">
        <v>5.0999999999999996</v>
      </c>
      <c r="J49" s="224">
        <v>1.9</v>
      </c>
      <c r="K49" s="224">
        <v>0.3</v>
      </c>
      <c r="L49" s="229">
        <v>0</v>
      </c>
    </row>
    <row r="50" spans="1:12" x14ac:dyDescent="0.25">
      <c r="A50" s="236" t="s">
        <v>191</v>
      </c>
      <c r="B50" s="6"/>
      <c r="C50" s="224"/>
      <c r="D50" s="224"/>
      <c r="E50" s="224"/>
      <c r="F50" s="224"/>
      <c r="G50" s="224"/>
      <c r="H50" s="224"/>
      <c r="I50" s="224"/>
      <c r="J50" s="224"/>
      <c r="K50" s="224"/>
      <c r="L50" s="229"/>
    </row>
    <row r="51" spans="1:12" x14ac:dyDescent="0.25">
      <c r="A51" s="3" t="s">
        <v>115</v>
      </c>
      <c r="B51" s="6">
        <v>106892</v>
      </c>
      <c r="C51" s="224">
        <v>1692638</v>
      </c>
      <c r="D51" s="224">
        <v>1263292</v>
      </c>
      <c r="E51" s="224">
        <v>236197</v>
      </c>
      <c r="F51" s="224">
        <v>21309</v>
      </c>
      <c r="G51" s="224">
        <v>171840</v>
      </c>
      <c r="H51" s="224">
        <v>15.8</v>
      </c>
      <c r="I51" s="224">
        <v>11.8</v>
      </c>
      <c r="J51" s="224">
        <v>2.2000000000000002</v>
      </c>
      <c r="K51" s="224">
        <v>0.2</v>
      </c>
      <c r="L51" s="229">
        <v>1.6</v>
      </c>
    </row>
    <row r="52" spans="1:12" x14ac:dyDescent="0.25">
      <c r="A52" s="3" t="s">
        <v>118</v>
      </c>
      <c r="B52" s="6">
        <v>112511</v>
      </c>
      <c r="C52" s="224">
        <v>2716265</v>
      </c>
      <c r="D52" s="224">
        <v>2341644</v>
      </c>
      <c r="E52" s="224">
        <v>270971</v>
      </c>
      <c r="F52" s="224">
        <v>17692</v>
      </c>
      <c r="G52" s="224">
        <v>85958</v>
      </c>
      <c r="H52" s="224">
        <v>24.1</v>
      </c>
      <c r="I52" s="224">
        <v>20.8</v>
      </c>
      <c r="J52" s="224">
        <v>2.4</v>
      </c>
      <c r="K52" s="224">
        <v>0.2</v>
      </c>
      <c r="L52" s="229">
        <v>0.8</v>
      </c>
    </row>
    <row r="53" spans="1:12" x14ac:dyDescent="0.25">
      <c r="A53" s="3" t="s">
        <v>122</v>
      </c>
      <c r="B53" s="6">
        <v>81410</v>
      </c>
      <c r="C53" s="224">
        <v>2188330</v>
      </c>
      <c r="D53" s="224">
        <v>1795836</v>
      </c>
      <c r="E53" s="224">
        <v>254537</v>
      </c>
      <c r="F53" s="224">
        <v>20085</v>
      </c>
      <c r="G53" s="224">
        <v>117872</v>
      </c>
      <c r="H53" s="224">
        <v>26.9</v>
      </c>
      <c r="I53" s="224">
        <v>22.1</v>
      </c>
      <c r="J53" s="224">
        <v>3.1</v>
      </c>
      <c r="K53" s="224">
        <v>0.2</v>
      </c>
      <c r="L53" s="229">
        <v>1.4</v>
      </c>
    </row>
    <row r="54" spans="1:12" x14ac:dyDescent="0.25">
      <c r="A54" s="3" t="s">
        <v>124</v>
      </c>
      <c r="B54" s="6">
        <v>99064</v>
      </c>
      <c r="C54" s="224">
        <v>841244</v>
      </c>
      <c r="D54" s="224">
        <v>558570</v>
      </c>
      <c r="E54" s="224">
        <v>194357</v>
      </c>
      <c r="F54" s="224">
        <v>22519</v>
      </c>
      <c r="G54" s="224">
        <v>65798</v>
      </c>
      <c r="H54" s="224">
        <v>8.5</v>
      </c>
      <c r="I54" s="224">
        <v>5.6</v>
      </c>
      <c r="J54" s="224">
        <v>2</v>
      </c>
      <c r="K54" s="224">
        <v>0.2</v>
      </c>
      <c r="L54" s="229">
        <v>0.7</v>
      </c>
    </row>
    <row r="55" spans="1:12" x14ac:dyDescent="0.25">
      <c r="A55" s="236" t="s">
        <v>192</v>
      </c>
      <c r="B55" s="6"/>
      <c r="C55" s="224"/>
      <c r="D55" s="224"/>
      <c r="E55" s="224"/>
      <c r="F55" s="224"/>
      <c r="G55" s="224"/>
      <c r="H55" s="224"/>
      <c r="I55" s="224"/>
      <c r="J55" s="224"/>
      <c r="K55" s="224"/>
      <c r="L55" s="229"/>
    </row>
    <row r="56" spans="1:12" x14ac:dyDescent="0.25">
      <c r="A56" s="3" t="s">
        <v>95</v>
      </c>
      <c r="B56" s="6">
        <v>227738</v>
      </c>
      <c r="C56" s="224">
        <v>3562793</v>
      </c>
      <c r="D56" s="224">
        <v>2849296</v>
      </c>
      <c r="E56" s="224">
        <v>518381</v>
      </c>
      <c r="F56" s="224">
        <v>17646</v>
      </c>
      <c r="G56" s="224">
        <v>177470</v>
      </c>
      <c r="H56" s="224">
        <v>15.6</v>
      </c>
      <c r="I56" s="224">
        <v>12.5</v>
      </c>
      <c r="J56" s="224">
        <v>2.2999999999999998</v>
      </c>
      <c r="K56" s="224">
        <v>0.1</v>
      </c>
      <c r="L56" s="229">
        <v>0.8</v>
      </c>
    </row>
    <row r="57" spans="1:12" x14ac:dyDescent="0.25">
      <c r="A57" s="3" t="s">
        <v>103</v>
      </c>
      <c r="B57" s="6">
        <v>321878</v>
      </c>
      <c r="C57" s="224">
        <v>5689721</v>
      </c>
      <c r="D57" s="224">
        <v>4640661</v>
      </c>
      <c r="E57" s="224">
        <v>699782</v>
      </c>
      <c r="F57" s="224">
        <v>26516</v>
      </c>
      <c r="G57" s="224">
        <v>322762</v>
      </c>
      <c r="H57" s="224">
        <v>17.7</v>
      </c>
      <c r="I57" s="224">
        <v>14.4</v>
      </c>
      <c r="J57" s="224">
        <v>2.2000000000000002</v>
      </c>
      <c r="K57" s="224">
        <v>0.1</v>
      </c>
      <c r="L57" s="229">
        <v>1</v>
      </c>
    </row>
    <row r="58" spans="1:12" x14ac:dyDescent="0.25">
      <c r="A58" s="3" t="s">
        <v>107</v>
      </c>
      <c r="B58" s="6">
        <v>210612</v>
      </c>
      <c r="C58" s="224">
        <v>3228354</v>
      </c>
      <c r="D58" s="224">
        <v>2501723</v>
      </c>
      <c r="E58" s="224">
        <v>455457</v>
      </c>
      <c r="F58" s="224">
        <v>139033</v>
      </c>
      <c r="G58" s="224">
        <v>132141</v>
      </c>
      <c r="H58" s="224">
        <v>15.3</v>
      </c>
      <c r="I58" s="224">
        <v>11.9</v>
      </c>
      <c r="J58" s="224">
        <v>2.2000000000000002</v>
      </c>
      <c r="K58" s="224">
        <v>0.7</v>
      </c>
      <c r="L58" s="229">
        <v>0.6</v>
      </c>
    </row>
    <row r="59" spans="1:12" x14ac:dyDescent="0.25">
      <c r="A59" s="3" t="s">
        <v>109</v>
      </c>
      <c r="B59" s="6">
        <v>214870</v>
      </c>
      <c r="C59" s="224">
        <v>4632366</v>
      </c>
      <c r="D59" s="224">
        <v>3469683</v>
      </c>
      <c r="E59" s="224">
        <v>477222</v>
      </c>
      <c r="F59" s="224">
        <v>25522</v>
      </c>
      <c r="G59" s="224">
        <v>659939</v>
      </c>
      <c r="H59" s="224">
        <v>21.6</v>
      </c>
      <c r="I59" s="224">
        <v>16.100000000000001</v>
      </c>
      <c r="J59" s="224">
        <v>2.2000000000000002</v>
      </c>
      <c r="K59" s="224">
        <v>0.1</v>
      </c>
      <c r="L59" s="229">
        <v>3.1</v>
      </c>
    </row>
    <row r="60" spans="1:12" x14ac:dyDescent="0.25">
      <c r="A60" s="7" t="s">
        <v>110</v>
      </c>
      <c r="B60" s="10">
        <v>172008</v>
      </c>
      <c r="C60" s="225">
        <v>4416518</v>
      </c>
      <c r="D60" s="225">
        <v>3894600</v>
      </c>
      <c r="E60" s="225">
        <v>454918</v>
      </c>
      <c r="F60" s="225">
        <v>24811</v>
      </c>
      <c r="G60" s="225">
        <v>42189</v>
      </c>
      <c r="H60" s="225">
        <v>25.7</v>
      </c>
      <c r="I60" s="225">
        <v>22.6</v>
      </c>
      <c r="J60" s="225">
        <v>2.6</v>
      </c>
      <c r="K60" s="225">
        <v>0.1</v>
      </c>
      <c r="L60" s="230">
        <v>0.2</v>
      </c>
    </row>
    <row r="61" spans="1:12" x14ac:dyDescent="0.25">
      <c r="A61" s="17"/>
      <c r="B61" s="213"/>
      <c r="C61" s="213"/>
      <c r="D61" s="213"/>
      <c r="E61" s="213"/>
      <c r="F61" s="213"/>
      <c r="G61" s="213"/>
      <c r="H61" s="228"/>
      <c r="I61" s="228"/>
      <c r="J61" s="228"/>
      <c r="K61" s="228"/>
      <c r="L61" s="228"/>
    </row>
    <row r="63" spans="1:12" s="33" customFormat="1" x14ac:dyDescent="0.25">
      <c r="A63" s="236" t="s">
        <v>466</v>
      </c>
      <c r="B63" s="33" t="s">
        <v>457</v>
      </c>
      <c r="C63" s="36" t="s">
        <v>52</v>
      </c>
      <c r="D63" s="36" t="s">
        <v>48</v>
      </c>
      <c r="E63" s="36" t="s">
        <v>49</v>
      </c>
      <c r="F63" s="36" t="s">
        <v>50</v>
      </c>
      <c r="G63" s="36" t="s">
        <v>51</v>
      </c>
      <c r="H63" s="36" t="s">
        <v>52</v>
      </c>
      <c r="I63" s="36" t="s">
        <v>48</v>
      </c>
      <c r="J63" s="36" t="s">
        <v>49</v>
      </c>
      <c r="K63" s="36" t="s">
        <v>50</v>
      </c>
      <c r="L63" s="2" t="s">
        <v>51</v>
      </c>
    </row>
    <row r="64" spans="1:12" x14ac:dyDescent="0.25">
      <c r="A64" s="3" t="s">
        <v>91</v>
      </c>
      <c r="B64" s="6">
        <v>3380</v>
      </c>
      <c r="C64" s="4">
        <v>91218</v>
      </c>
      <c r="D64" s="4">
        <v>89880</v>
      </c>
      <c r="E64" s="4">
        <v>0</v>
      </c>
      <c r="F64" s="4">
        <v>0</v>
      </c>
      <c r="G64" s="4">
        <v>1338</v>
      </c>
      <c r="H64" s="18">
        <v>27</v>
      </c>
      <c r="I64" s="18">
        <v>26.6</v>
      </c>
      <c r="J64" s="18">
        <v>0</v>
      </c>
      <c r="K64" s="18">
        <v>0</v>
      </c>
      <c r="L64" s="19">
        <v>0.4</v>
      </c>
    </row>
    <row r="65" spans="1:12" x14ac:dyDescent="0.25">
      <c r="A65" s="3" t="s">
        <v>117</v>
      </c>
      <c r="B65" s="6">
        <v>17101</v>
      </c>
      <c r="C65" s="4">
        <v>393208</v>
      </c>
      <c r="D65" s="4">
        <v>356071</v>
      </c>
      <c r="E65" s="4">
        <v>23256</v>
      </c>
      <c r="F65" s="4">
        <v>7170</v>
      </c>
      <c r="G65" s="4">
        <v>6711</v>
      </c>
      <c r="H65" s="18">
        <v>23</v>
      </c>
      <c r="I65" s="18">
        <v>20.8</v>
      </c>
      <c r="J65" s="18">
        <v>1.4</v>
      </c>
      <c r="K65" s="18">
        <v>0.4</v>
      </c>
      <c r="L65" s="19">
        <v>0.4</v>
      </c>
    </row>
  </sheetData>
  <sheetProtection algorithmName="SHA-512" hashValue="Su0KwnNLm+5T6TnQheVQdvmiqTvQNiFkf6FMnEdsCuzg9p3/epPddtWoX45u/zTu3dVX6Em0p0a6SKVm2k0/UA==" saltValue="+GB1qKDUcsQNsZQYuxD11A==" spinCount="100000" sheet="1" objects="1" scenarios="1"/>
  <sortState xmlns:xlrd2="http://schemas.microsoft.com/office/spreadsheetml/2017/richdata2" ref="A56:L61">
    <sortCondition ref="A55:A61"/>
  </sortState>
  <mergeCells count="3">
    <mergeCell ref="A1:L1"/>
    <mergeCell ref="C2:G2"/>
    <mergeCell ref="H2:L2"/>
  </mergeCells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 Of Contents</vt:lpstr>
      <vt:lpstr>Library Service Population</vt:lpstr>
      <vt:lpstr>Number of Branches </vt:lpstr>
      <vt:lpstr>Staff</vt:lpstr>
      <vt:lpstr>Staff Expenditures</vt:lpstr>
      <vt:lpstr>City and County Funds</vt:lpstr>
      <vt:lpstr>T6</vt:lpstr>
      <vt:lpstr>Operating Revenue</vt:lpstr>
      <vt:lpstr>Per Capita Operating Revenue</vt:lpstr>
      <vt:lpstr>Expenditures</vt:lpstr>
      <vt:lpstr>T11</vt:lpstr>
      <vt:lpstr>Public Service Hours</vt:lpstr>
      <vt:lpstr>Visits and Transactions</vt:lpstr>
      <vt:lpstr>Circulation and ILL</vt:lpstr>
      <vt:lpstr>Synch Prog Attend By Age </vt:lpstr>
      <vt:lpstr>Synch Program In Person Offsite</vt:lpstr>
      <vt:lpstr>Asynch Views</vt:lpstr>
      <vt:lpstr>Comp &amp; Electronic Expenditures</vt:lpstr>
      <vt:lpstr>Print Materials Expenditures</vt:lpstr>
      <vt:lpstr>Audio Visual Materials &amp; 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Carr</dc:creator>
  <cp:lastModifiedBy>Colleen Gregg</cp:lastModifiedBy>
  <dcterms:created xsi:type="dcterms:W3CDTF">2024-05-28T14:48:44Z</dcterms:created>
  <dcterms:modified xsi:type="dcterms:W3CDTF">2024-12-17T21:13:05Z</dcterms:modified>
</cp:coreProperties>
</file>